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135"/>
  </bookViews>
  <sheets>
    <sheet name="Sheet1" sheetId="1" r:id="rId1"/>
    <sheet name="Sheet2" sheetId="2" r:id="rId2"/>
  </sheets>
  <calcPr calcId="152511"/>
</workbook>
</file>

<file path=xl/calcChain.xml><?xml version="1.0" encoding="utf-8"?>
<calcChain xmlns="http://schemas.openxmlformats.org/spreadsheetml/2006/main">
  <c r="K83" i="1" l="1"/>
  <c r="L83" i="1"/>
  <c r="M83" i="1"/>
  <c r="N83" i="1"/>
  <c r="K231" i="1" l="1"/>
  <c r="L231" i="1"/>
  <c r="K116" i="1" l="1"/>
  <c r="L116" i="1"/>
  <c r="M116" i="1"/>
  <c r="N116" i="1"/>
  <c r="K98" i="1"/>
  <c r="L98" i="1"/>
  <c r="C87" i="1" l="1"/>
  <c r="D87" i="1"/>
  <c r="F87" i="1"/>
  <c r="G87" i="1"/>
  <c r="I87" i="1"/>
  <c r="J87" i="1"/>
  <c r="L87" i="1"/>
  <c r="E244" i="1" l="1"/>
  <c r="E255" i="1"/>
  <c r="E270" i="1"/>
  <c r="E257" i="1" l="1"/>
  <c r="E234" i="1" l="1"/>
  <c r="E258" i="1" s="1"/>
</calcChain>
</file>

<file path=xl/sharedStrings.xml><?xml version="1.0" encoding="utf-8"?>
<sst xmlns="http://schemas.openxmlformats.org/spreadsheetml/2006/main" count="1563" uniqueCount="530">
  <si>
    <t>Nr.crt.</t>
  </si>
  <si>
    <t>Tip document</t>
  </si>
  <si>
    <t>Nr./data</t>
  </si>
  <si>
    <t>Obiect</t>
  </si>
  <si>
    <t>Tip derulare</t>
  </si>
  <si>
    <t>Nume câștigător</t>
  </si>
  <si>
    <t>Contract</t>
  </si>
  <si>
    <t>Suma (lei fără TVA)</t>
  </si>
  <si>
    <t>online</t>
  </si>
  <si>
    <t>servicii</t>
  </si>
  <si>
    <t>furnizare</t>
  </si>
  <si>
    <t>comandă</t>
  </si>
  <si>
    <t>alimente</t>
  </si>
  <si>
    <t>Procedura sau achiziție directă</t>
  </si>
  <si>
    <t>Contract subsecvent</t>
  </si>
  <si>
    <t>SC Matra SRL</t>
  </si>
  <si>
    <t>TOTAL</t>
  </si>
  <si>
    <t>achiziție directă</t>
  </si>
  <si>
    <t>SC Centrul de Calcul SA</t>
  </si>
  <si>
    <t>offline</t>
  </si>
  <si>
    <t>SC RATBV SA</t>
  </si>
  <si>
    <t>SC Dedeman SRL</t>
  </si>
  <si>
    <t>TOTAL GENERAL CONTRACTAT</t>
  </si>
  <si>
    <t>TOTAL GENERAL BUGET, DIN CARE:</t>
  </si>
  <si>
    <t>TAXE POȘTALE - MANDATE INDEMNIZIAȚII</t>
  </si>
  <si>
    <t>DEPLASARI</t>
  </si>
  <si>
    <t>LEI FĂRĂ TVA</t>
  </si>
  <si>
    <t>CONTRACTARE SERVICII SOCIALE CANTINA + ID</t>
  </si>
  <si>
    <t>LUCRARI</t>
  </si>
  <si>
    <t>UTILITĂȚI (APĂ, ENERGIE, ELECTRICĂ, GAZ)</t>
  </si>
  <si>
    <t>SUPLIMENTARE CONTRACTE PRIMELE 4 LUNI ALE ANULUI 2019</t>
  </si>
  <si>
    <t>ALIMENTE (CONTRACTE DIN DECEMBRIE 2018 PLATITE ÎN ANUL 2019)</t>
  </si>
  <si>
    <t>ACHIZITII IN DERULARE (LUCRARI CPV, OBIECTE DE INVENTAR, COPIATOARE)</t>
  </si>
  <si>
    <t>DALI CANTINA</t>
  </si>
  <si>
    <t>SUPERVIZARE</t>
  </si>
  <si>
    <t>CONTRACT SUBSECVENT PACHETE TRUSOU</t>
  </si>
  <si>
    <t>DIN CARE:</t>
  </si>
  <si>
    <t>NECONTRACTAT</t>
  </si>
  <si>
    <t>DIFERENȚĂ CONTRACT Primul ghiozdan</t>
  </si>
  <si>
    <t>MARCĂ/SIGLĂ</t>
  </si>
  <si>
    <t>FORMARE PROFESIONALĂ</t>
  </si>
  <si>
    <t>DIFERENTE CONTRACTE</t>
  </si>
  <si>
    <t>DE EXEMPLU:</t>
  </si>
  <si>
    <t>UNIFORME ȘI ECHIPAMENT</t>
  </si>
  <si>
    <t>ADMINISTRARE SITE</t>
  </si>
  <si>
    <t>SERVICII CURĂȚENIE</t>
  </si>
  <si>
    <t>ALTE MATERIALE</t>
  </si>
  <si>
    <t>REPARAȚII APARATURĂ MEDICALĂ</t>
  </si>
  <si>
    <t>ASIGURĂRI</t>
  </si>
  <si>
    <t xml:space="preserve">OBIECTE INVENTAR </t>
  </si>
  <si>
    <t>OBIECTE INVENTAR SAMUI</t>
  </si>
  <si>
    <t>servicii ITP</t>
  </si>
  <si>
    <t>materiale de curățenie</t>
  </si>
  <si>
    <t>SC Metro Cash&amp;Carry Romania SRL</t>
  </si>
  <si>
    <t>SC Borero Comserv SRL</t>
  </si>
  <si>
    <t>abonamente transport</t>
  </si>
  <si>
    <t>1886/08.01.2021</t>
  </si>
  <si>
    <t>1/2272/11.01.2021</t>
  </si>
  <si>
    <t>3943/14.01.2021</t>
  </si>
  <si>
    <t>3475/13.01.2021</t>
  </si>
  <si>
    <t>4244/14.01.2021</t>
  </si>
  <si>
    <t>5204/15.01.2021</t>
  </si>
  <si>
    <t>SC Donis SRL</t>
  </si>
  <si>
    <t>5211/15.01.2021</t>
  </si>
  <si>
    <t>SC Diafarm SRL</t>
  </si>
  <si>
    <t>6452/18.01.2021</t>
  </si>
  <si>
    <t>dezinfectant</t>
  </si>
  <si>
    <t>6453/18.01.2021</t>
  </si>
  <si>
    <t>măști de protecție</t>
  </si>
  <si>
    <t>7440/20.01.2021</t>
  </si>
  <si>
    <t>2/8396/22.01.2021</t>
  </si>
  <si>
    <t>3/8414/22.01.2021</t>
  </si>
  <si>
    <t>4/9020/25.01.2021</t>
  </si>
  <si>
    <t>procedură simplificată</t>
  </si>
  <si>
    <t>SC Ama Fruct CP SRL</t>
  </si>
  <si>
    <t>5/9027/25.01.2021</t>
  </si>
  <si>
    <t>6/9044/25.01.2021</t>
  </si>
  <si>
    <t>7/9053/25.01.2021</t>
  </si>
  <si>
    <t>SC C&amp;M Artic Import - Export SRL</t>
  </si>
  <si>
    <t>10607/29.01.2021</t>
  </si>
  <si>
    <t>11085/01.02.2021</t>
  </si>
  <si>
    <t>11582/01.02.2021</t>
  </si>
  <si>
    <t>cartușe toner</t>
  </si>
  <si>
    <t>SC Mida Soft Business SRL</t>
  </si>
  <si>
    <t>11584/01.02.2021</t>
  </si>
  <si>
    <t>SC DBK EVO Consulting SRL</t>
  </si>
  <si>
    <t>SC Zo Trans SRL</t>
  </si>
  <si>
    <t>11881/02.02.2021</t>
  </si>
  <si>
    <t>TVA (lei)</t>
  </si>
  <si>
    <t>SC Bricostore Romania SA</t>
  </si>
  <si>
    <t>tuburi fluorescente</t>
  </si>
  <si>
    <t>SC Valdoris Com SRL</t>
  </si>
  <si>
    <t>stickuri memorie</t>
  </si>
  <si>
    <t>SC Neramo Distribution SRL</t>
  </si>
  <si>
    <t>medicamente, materiale sanitare, pulsoximetre</t>
  </si>
  <si>
    <t>suport perfuzie</t>
  </si>
  <si>
    <t>materiale de reparație și întreținere</t>
  </si>
  <si>
    <t>medicamente pe baza rețetelor</t>
  </si>
  <si>
    <t>servicii de reînnoire certificate digitale semnătură electronică</t>
  </si>
  <si>
    <t>lucrări</t>
  </si>
  <si>
    <t>8/13304/05.02.2021</t>
  </si>
  <si>
    <t>lucrări reparații apă</t>
  </si>
  <si>
    <t>SC Telerom SRL</t>
  </si>
  <si>
    <t>9/13480/08.02.2021</t>
  </si>
  <si>
    <t>licitație deschisă</t>
  </si>
  <si>
    <t>pachete ”Trusou pentru nou-născut”</t>
  </si>
  <si>
    <t>SC Inter Sport SRL</t>
  </si>
  <si>
    <t>10/13500/08.02.2021</t>
  </si>
  <si>
    <t>bonuri carburant auto</t>
  </si>
  <si>
    <t>11/16806/17.02.2021</t>
  </si>
  <si>
    <t>SC Best Achiziții SRL</t>
  </si>
  <si>
    <t>12/16810/17.02.2021</t>
  </si>
  <si>
    <t>SC Primo Dep Transilvania SRL</t>
  </si>
  <si>
    <t>13/16811/17.02.2021</t>
  </si>
  <si>
    <t>SC Deluxe Cards SRL</t>
  </si>
  <si>
    <t>14/16818/17.02.2021</t>
  </si>
  <si>
    <t>SC Atlas Sport SRL</t>
  </si>
  <si>
    <t>13859/08.02.2021</t>
  </si>
  <si>
    <t>14040/09.02.2021</t>
  </si>
  <si>
    <t>furnituri de birou</t>
  </si>
  <si>
    <t>SC Multicoral SRL</t>
  </si>
  <si>
    <t>14723/10.02.2021</t>
  </si>
  <si>
    <t>SC Grup Editorial DZC SRL</t>
  </si>
  <si>
    <t>14960/11.02.2021</t>
  </si>
  <si>
    <t>dezinfectanți de mâini și suprafețe</t>
  </si>
  <si>
    <t>material antiderapant</t>
  </si>
  <si>
    <t>14975/11.02.2021</t>
  </si>
  <si>
    <t>servicii notariale</t>
  </si>
  <si>
    <t>Societate Profesională Notarială Ionaș</t>
  </si>
  <si>
    <t>18887/23.02.2021</t>
  </si>
  <si>
    <t>18888/23.02.2021</t>
  </si>
  <si>
    <t>19225/24.02.2021</t>
  </si>
  <si>
    <t>servicii de manipulare cu utilaje specializate</t>
  </si>
  <si>
    <t>materiale pentru întreținere</t>
  </si>
  <si>
    <t>prosoape hârtie</t>
  </si>
  <si>
    <t>SC Lukoil Romania SRL</t>
  </si>
  <si>
    <t>20854/01.03.2021</t>
  </si>
  <si>
    <t>22604/05.03.2021</t>
  </si>
  <si>
    <t>SC Trimax Solutions SRL</t>
  </si>
  <si>
    <t>22607/05.03.2021</t>
  </si>
  <si>
    <t>formulare tipărite</t>
  </si>
  <si>
    <t>SC Grosso SRL</t>
  </si>
  <si>
    <t>servicii de reparații mașini de spălat</t>
  </si>
  <si>
    <t>SC Eco Wave Service SRL</t>
  </si>
  <si>
    <t>24588/12.03.2021</t>
  </si>
  <si>
    <t>Valoarea contractului după încheierea actului adițional (lei fără TVA)</t>
  </si>
  <si>
    <t>SC Sic Volo Impex SRL</t>
  </si>
  <si>
    <t>26078/17.03.2021</t>
  </si>
  <si>
    <t>închiriere căsuță poștală</t>
  </si>
  <si>
    <t>CN Poșta Română</t>
  </si>
  <si>
    <t>28808/26.03.2021</t>
  </si>
  <si>
    <t>materiale cu caracter funcțional</t>
  </si>
  <si>
    <t>28994/26.03.2021</t>
  </si>
  <si>
    <t>SC Lom SRL</t>
  </si>
  <si>
    <t>sisteme afișaj</t>
  </si>
  <si>
    <t>materiale</t>
  </si>
  <si>
    <t>servicii de reparații autoclav</t>
  </si>
  <si>
    <t>Valoarea contractului subsecvent după încheierea actului adițional (lei fără TVA)</t>
  </si>
  <si>
    <t>măști de protecție - proiect ”Dotarea cu echipamente de protecție a centrelor sociale rezidențiale publice pentru categorii vulnerabile din municipiul Brașov și implementarea de măsuri în vederea gestionării crizei sanitare cauzate de SARS-Cov-2”, cod mySMIS 139829</t>
  </si>
  <si>
    <t>mănuși de protecție - proiect ”Dotarea cu echipamente de protecție a centrelor sociale rezidențiale publice pentru categorii vulnerabile din municipiul Brașov și implementarea de măsuri în vederea gestionării crizei sanitare cauzate de SARS-Cov-2”, cod mySMIS 139829</t>
  </si>
  <si>
    <t>combinezoane de protecție, viziere - proiect ”Dotarea cu echipamente de protecție a centrelor sociale rezidențiale publice pentru categorii vulnerabile din municipiul Brașov și implementarea de măsuri în vederea gestionării crizei sanitare cauzate de SARS-Cov-2”, cod mySMIS 139829</t>
  </si>
  <si>
    <t>halate de protecție, șorțuri de protecție - proiect ”Dotarea cu echipamente de protecție a centrelor sociale rezidențiale publice pentru categorii vulnerabile din municipiul Brașov și implementarea de măsuri în vederea gestionării crizei sanitare cauzate de SARS-Cov-2”, cod mySMIS 139829</t>
  </si>
  <si>
    <t>15/31793/05.04.2021</t>
  </si>
  <si>
    <t>17/40350/27.04.2021</t>
  </si>
  <si>
    <t>servicii poștale</t>
  </si>
  <si>
    <t>CN Poșta Română SA</t>
  </si>
  <si>
    <t>18/40413/28.04.2021</t>
  </si>
  <si>
    <t>19/40524/28.04.2021</t>
  </si>
  <si>
    <t>20/40609/28.04.2021</t>
  </si>
  <si>
    <t>21/40720/28.04.2021</t>
  </si>
  <si>
    <t>22/40722/28.04.2021</t>
  </si>
  <si>
    <t>SC Harmopan SA</t>
  </si>
  <si>
    <t>23/40724/28.04.2021</t>
  </si>
  <si>
    <t>24/40725/28.04.2021</t>
  </si>
  <si>
    <t>25/40753/28.04.2021</t>
  </si>
  <si>
    <t>procedură proprie</t>
  </si>
  <si>
    <t>26/40925/29.04.2021</t>
  </si>
  <si>
    <t>SC Silnef Security SRL</t>
  </si>
  <si>
    <t>servicii de telefonie mobilă</t>
  </si>
  <si>
    <t>SC RCS&amp;RDS SA</t>
  </si>
  <si>
    <t>27/40938/29.04.2021</t>
  </si>
  <si>
    <t>servicii de telefonie fixă, internet și cablu tv</t>
  </si>
  <si>
    <t>28/40953/29.04.2021</t>
  </si>
  <si>
    <t>servicii de salubritate</t>
  </si>
  <si>
    <t>29/40971/29.04.2021</t>
  </si>
  <si>
    <t>30/41173/29.04.2021</t>
  </si>
  <si>
    <t>SC Industrial Software SRL</t>
  </si>
  <si>
    <t>31/41196/29.04.2021</t>
  </si>
  <si>
    <t>SC Indeco Soft SRL</t>
  </si>
  <si>
    <t>32/41198/29.04.2021</t>
  </si>
  <si>
    <t>servicii de curățenie</t>
  </si>
  <si>
    <t>33/41203/29.04.2021</t>
  </si>
  <si>
    <t>SC Ana Ascensoare SRL</t>
  </si>
  <si>
    <t>34/41249/29.04.2021</t>
  </si>
  <si>
    <t xml:space="preserve">servicii de catering </t>
  </si>
  <si>
    <t>35/41275/29.04.2021</t>
  </si>
  <si>
    <t>SC Grey Dot SRL</t>
  </si>
  <si>
    <t>36/41314/29.04.2021</t>
  </si>
  <si>
    <t>SC Omniasig SA</t>
  </si>
  <si>
    <t>37/41333/29.04.2021</t>
  </si>
  <si>
    <t>servicii RSVTI</t>
  </si>
  <si>
    <t>39/41218/29.04.2021</t>
  </si>
  <si>
    <t>servicii funerare</t>
  </si>
  <si>
    <t>SC Funerare Petcu SRL</t>
  </si>
  <si>
    <t>40/41324/29.04.2021</t>
  </si>
  <si>
    <t>SC IDMS Central SRL</t>
  </si>
  <si>
    <t>41/42727/06.05.2021</t>
  </si>
  <si>
    <t>SC Lemings SRL</t>
  </si>
  <si>
    <t>42/42910/07.05.2021</t>
  </si>
  <si>
    <t>43/44963/14.05.2021</t>
  </si>
  <si>
    <t>44/45198/17.05.2021</t>
  </si>
  <si>
    <t>45/45422/17.05.2021</t>
  </si>
  <si>
    <t>SC RATBV SRL</t>
  </si>
  <si>
    <t>SC Safe Echitech SRL</t>
  </si>
  <si>
    <t>48/45873/19.05.2021</t>
  </si>
  <si>
    <t>49/45975/19.05.2021</t>
  </si>
  <si>
    <t>50/47422/21.05.2021</t>
  </si>
  <si>
    <t>51/47796/24.05.2021</t>
  </si>
  <si>
    <t>52/48541/26.05.2021</t>
  </si>
  <si>
    <t>SC 2Net Computer SRL</t>
  </si>
  <si>
    <t>53/48954/27.05.2021</t>
  </si>
  <si>
    <t>54/50171/31.05.2021</t>
  </si>
  <si>
    <t>dezinfectanți</t>
  </si>
  <si>
    <t>55/50193/31.05.2021</t>
  </si>
  <si>
    <t>SC AKSD Romania SRL</t>
  </si>
  <si>
    <t>56/50580/02.06.2021</t>
  </si>
  <si>
    <t xml:space="preserve">SC Danina Star SRL </t>
  </si>
  <si>
    <t>58/52501/08.06.2021</t>
  </si>
  <si>
    <t>SC Sicaro SRL</t>
  </si>
  <si>
    <t>59/55088/16.06.2021</t>
  </si>
  <si>
    <t>60/55092/16.06.2021</t>
  </si>
  <si>
    <t>SC Concret Consult SRL</t>
  </si>
  <si>
    <t>61/55563/17.06.2021</t>
  </si>
  <si>
    <t>62/55864/18.06.2021</t>
  </si>
  <si>
    <t>SC Office &amp; More SRL</t>
  </si>
  <si>
    <t>64/59504/02.07.2021</t>
  </si>
  <si>
    <t>pachete rechizite școlare ”Primul Ghiozdan”</t>
  </si>
  <si>
    <t>SC Dolex Com SRL</t>
  </si>
  <si>
    <t>65/59719/02.07.2021</t>
  </si>
  <si>
    <t>servicii de audit financiar  - proiect ”Dotarea cu echipamente de protecție a centrelor sociale rezidențiale publice pentru categorii vulnerabile din municipiul Brașov și implementarea de măsuri în vederea gestionării crizei sanitare cauzate de SARS-Cov-2”, cod mySMIS 139829</t>
  </si>
  <si>
    <t>66/59754/02.07.2021</t>
  </si>
  <si>
    <t>sisteme de măsurare a temperaturii corporale  - proiect ”Dotarea cu echipamente de protecție a centrelor sociale rezidențiale publice pentru categorii vulnerabile din municipiul Brașov și implementarea de măsuri în vederea gestionării crizei sanitare cauzate de SARS-Cov-2”, cod mySMIS 139829</t>
  </si>
  <si>
    <t>SC Wi-Novation SRL</t>
  </si>
  <si>
    <t>67/62269/12.07.2021</t>
  </si>
  <si>
    <t>lămpi UV  - proiect ”Dotarea cu echipamente de protecție a centrelor sociale rezidențiale publice pentru categorii vulnerabile din municipiul Brașov și implementarea de măsuri în vederea gestionării crizei sanitare cauzate de SARS-Cov-2”, cod mySMIS 139829</t>
  </si>
  <si>
    <t>SC Liamed SRL</t>
  </si>
  <si>
    <t>Tip acord-cadru</t>
  </si>
  <si>
    <t>Acord-cadru</t>
  </si>
  <si>
    <t>68/62818/13.07.2021</t>
  </si>
  <si>
    <t>SC LECONFEX SRL, SC MATRA SRL</t>
  </si>
  <si>
    <t>69/62864/13.07.2021</t>
  </si>
  <si>
    <t>SC LECONFEX SRL, SC C&amp;M ARTIC IMPORT EXPORT SRL</t>
  </si>
  <si>
    <t>70/62881/13.07.2021</t>
  </si>
  <si>
    <t>71/62911/13.07.2021</t>
  </si>
  <si>
    <t>SC LECONFEX SRL, SC MATRA SRL, SC BP ANKROB IMPEX SRL</t>
  </si>
  <si>
    <t>72/62950/13.07.2021</t>
  </si>
  <si>
    <t>73/62959/13.07.2021</t>
  </si>
  <si>
    <t>SC HARMOPAN SA</t>
  </si>
  <si>
    <t>74/62970/13.07.2021</t>
  </si>
  <si>
    <t>SC AMA FRUCT CP SRL, SC C&amp;M ARTIC IMPORT EXPORT SRL</t>
  </si>
  <si>
    <t>75/62981/13.07.2021</t>
  </si>
  <si>
    <t>76/63005/13.07.2021</t>
  </si>
  <si>
    <t>SC BP ANKROB IMPEX SRL, SC C&amp;M ARTIC IMPORT EXPORT SRL</t>
  </si>
  <si>
    <t>77/63030/13.07.2021</t>
  </si>
  <si>
    <t>SC C&amp;M ARTIC IMPORT EXPORT SRL</t>
  </si>
  <si>
    <t>80/62742/14.07.2021</t>
  </si>
  <si>
    <t>SC Brand Product SRL - unitate protejată</t>
  </si>
  <si>
    <t>81/63380/14.07.2021</t>
  </si>
  <si>
    <t>SC IVP Trofee SRL - unitate protejată</t>
  </si>
  <si>
    <t>82/65517/21.07.2021</t>
  </si>
  <si>
    <t>SC Top Ecomax SRL</t>
  </si>
  <si>
    <t>83/66292/23.07.2021</t>
  </si>
  <si>
    <t>SC Tetkron SRL</t>
  </si>
  <si>
    <t>84/66921/26.07.2021</t>
  </si>
  <si>
    <t>86/67242/27.07.2021</t>
  </si>
  <si>
    <t>SC Prodet Trading SRL - unitate protejată</t>
  </si>
  <si>
    <t>87/67675/28.07.2021</t>
  </si>
  <si>
    <t>SC Roxaldo Entertainment SRL</t>
  </si>
  <si>
    <t>88/70377/05.08.2021</t>
  </si>
  <si>
    <t>89/70567/05.08.2021</t>
  </si>
  <si>
    <t>90/70583/05.08.2021</t>
  </si>
  <si>
    <t>91/70814/05.08.2021</t>
  </si>
  <si>
    <t>95/72697/12.08.2021</t>
  </si>
  <si>
    <t>92/71962/10.08.2021</t>
  </si>
  <si>
    <t>94/72775/12.08.2021</t>
  </si>
  <si>
    <t>96/76312/26.08.2021</t>
  </si>
  <si>
    <t>servicii de perfecționare profesională</t>
  </si>
  <si>
    <t>SC Brahmns International SRL</t>
  </si>
  <si>
    <t>97/76317/26.08.2021</t>
  </si>
  <si>
    <t>98/76320/26.08.2021</t>
  </si>
  <si>
    <t>Asociația Șanse Egale pentru Persoane cu Nevoi Speciale</t>
  </si>
  <si>
    <t>99/80400/10.09.2021</t>
  </si>
  <si>
    <t>servicii de supervizare externă</t>
  </si>
  <si>
    <t>Centrul de Formare și Evaluare în Asistență Socială</t>
  </si>
  <si>
    <t>100/81317/14.09.2021</t>
  </si>
  <si>
    <t>101/81382/14.09.2021</t>
  </si>
  <si>
    <t>Asociația Pro Science</t>
  </si>
  <si>
    <t>102/81385/14.09.2021</t>
  </si>
  <si>
    <t>103/82144/16.09.2021</t>
  </si>
  <si>
    <t xml:space="preserve">medicamente </t>
  </si>
  <si>
    <t>SC Farmacom SA</t>
  </si>
  <si>
    <t>105/82516/17.09.2021</t>
  </si>
  <si>
    <t>cutii arhivare</t>
  </si>
  <si>
    <t>SC Cora Print SRL - unitate protejată</t>
  </si>
  <si>
    <t>106/84047/22.09.2021</t>
  </si>
  <si>
    <t>107/84114/23.09.2021</t>
  </si>
  <si>
    <t>servicii elaborare audit energetic și DALI pentru Cantina socială</t>
  </si>
  <si>
    <t>Asociere SC NCC Construct SRL, Birou Individual de Arhitectură Bura Mihai și SC Rani Proiect SRL</t>
  </si>
  <si>
    <t>108/84451/23.09.2021</t>
  </si>
  <si>
    <t>SC Capital National Construct SRL</t>
  </si>
  <si>
    <t>SC Brai-Cata SRL</t>
  </si>
  <si>
    <t>servicii de asistență tehnică pentru aplicația Indsoft SICO - Personal Salarizare</t>
  </si>
  <si>
    <t>servicii de mentenanță și reparații auto, revizie anuală a autoturismelor</t>
  </si>
  <si>
    <t>38/41351/29.04.2021</t>
  </si>
  <si>
    <t>servicii de teleasistență de tip Butonul Roșu</t>
  </si>
  <si>
    <t>SC Teleasistență Group SRL</t>
  </si>
  <si>
    <t>servicii de verificări tehnice în utilizare CNCIR</t>
  </si>
  <si>
    <t>CN pentru Controlul Cazanelor, Instalațiilor de Ridicat și Recipientelor sub Presiune SA</t>
  </si>
  <si>
    <t>servicii de colectare și transport deșeuri medicale periculoase și înțepătoare</t>
  </si>
  <si>
    <t>46/45658/18.05.2021</t>
  </si>
  <si>
    <t>servicii de medicina muncii</t>
  </si>
  <si>
    <t>Centrul Medical Unirea SRL</t>
  </si>
  <si>
    <t>servicii de reparații, întreținere, materialeaferente și verificare hidranți</t>
  </si>
  <si>
    <t>servicii de verificare, reîncărcare, întreținere periodică, materiale și piese stingătoare</t>
  </si>
  <si>
    <t>lucrări de reparații, înlocuire geam termopan</t>
  </si>
  <si>
    <t>SC Ancaseb Com SRL</t>
  </si>
  <si>
    <t>servicii cadastrale</t>
  </si>
  <si>
    <t>lucrări de înlocuire/montare componente instalații de iluminat și sisteme de autoînchidere a ușilor</t>
  </si>
  <si>
    <t>lucrări de reparație acoperiș hol</t>
  </si>
  <si>
    <t>servicii de curățare și igienizare autovehicule</t>
  </si>
  <si>
    <t>servicii de asistență tehnică și mentenanță calculatoare, echipamente periferice, imprimante și copiatoare</t>
  </si>
  <si>
    <t>servicii de asistență și mentenanță programe, upgrade, transfer de date pentru programul de salarii ReSum și programul evidență beneficiari beneficii sociale Asisoc</t>
  </si>
  <si>
    <t>servicii de asistență și modificări programe, upgrade, transfer de date pentru aplicația Infocet, SICO Contabilitate și Forexebug</t>
  </si>
  <si>
    <t>servicii de mentenanță platformă online de programări și software transmitere  SMS/email</t>
  </si>
  <si>
    <t>SC Matviro Consult SRL</t>
  </si>
  <si>
    <t>servicii actualizare bază legislativă</t>
  </si>
  <si>
    <t>SC Centrul Teritorial de Calcul Electronic SA</t>
  </si>
  <si>
    <t>servicii de administrare rețele și servere, servicii informatice, mentenanță, reparații, piese de schimb, materiale</t>
  </si>
  <si>
    <t>SC Attract Trading Company SRL</t>
  </si>
  <si>
    <t>servicii de pază și monitorizare sisteme de alarmă</t>
  </si>
  <si>
    <t>lucrări de înlocuire membrane la vasele de expansiune aferente instalației de încălzire</t>
  </si>
  <si>
    <t>SC Kronstadt Instalatii Service SRL</t>
  </si>
  <si>
    <t>33992/12.04.2021</t>
  </si>
  <si>
    <t>SC Tunning IT SRL</t>
  </si>
  <si>
    <t>34080/12.04.2021</t>
  </si>
  <si>
    <t>perdele duș</t>
  </si>
  <si>
    <t>42132/05.05.2021</t>
  </si>
  <si>
    <t>prelungire valabilitate domeniu dasbv.ro</t>
  </si>
  <si>
    <t>42515/06.05.2021</t>
  </si>
  <si>
    <t>SC Xtel Com SRL</t>
  </si>
  <si>
    <t>46500/20.05.2021</t>
  </si>
  <si>
    <t>aleze</t>
  </si>
  <si>
    <t>SC Crad Ro SRL</t>
  </si>
  <si>
    <t>48044/25.05.2021</t>
  </si>
  <si>
    <t>49041/27.05.2021</t>
  </si>
  <si>
    <t>RA Monitorul Oficial</t>
  </si>
  <si>
    <t>dezinfectant mâini - proiect ”Dotarea cu echipamente de protecție a centrelor sociale rezidențiale publice pentru categorii vulnerabile din municipiul Brașov și implementarea de măsuri în vederea gestionării crizei sanitare cauzate de SARS-Cov-2”, cod mySMIS 139829</t>
  </si>
  <si>
    <t>SC Mopeka Impex SRL</t>
  </si>
  <si>
    <t>dozatoare dezinfectant - proiect ”Dotarea cu echipamente de protecție a centrelor sociale rezidențiale publice pentru categorii vulnerabile din municipiul Brașov și implementarea de măsuri în vederea gestionării crizei sanitare cauzate de SARS-Cov-2”, cod mySMIS 139829</t>
  </si>
  <si>
    <t>SC Distri Run Serv 2000 SRL</t>
  </si>
  <si>
    <t>dezinfectant suprafețe - proiect ”Dotarea cu echipamente de protecție a centrelor sociale rezidențiale publice pentru categorii vulnerabile din municipiul Brașov și implementarea de măsuri în vederea gestionării crizei sanitare cauzate de SARS-Cov-2”, cod mySMIS 139829</t>
  </si>
  <si>
    <t>SC Amia Invest SRL</t>
  </si>
  <si>
    <t>49881/31.05.2021</t>
  </si>
  <si>
    <t>49902/31.05.2021</t>
  </si>
  <si>
    <t>49909/31.05.2021</t>
  </si>
  <si>
    <t>SC Inpa Fashion SRL</t>
  </si>
  <si>
    <t>SC Dari Man SRL</t>
  </si>
  <si>
    <t>50416/02.06.2021</t>
  </si>
  <si>
    <t>51589/07.06.2021</t>
  </si>
  <si>
    <t>bibliorafturi</t>
  </si>
  <si>
    <t>52124/08.06.2021</t>
  </si>
  <si>
    <t>52469/08.06.2021</t>
  </si>
  <si>
    <t>52934/09.06.2021</t>
  </si>
  <si>
    <t>52945/09.06.2021</t>
  </si>
  <si>
    <t>servicii de publicare anunțuri</t>
  </si>
  <si>
    <t>52996/09.06.2021</t>
  </si>
  <si>
    <t>53035/09.06.2021</t>
  </si>
  <si>
    <t>saci menajeri</t>
  </si>
  <si>
    <t>SC Info Trust SRL</t>
  </si>
  <si>
    <t>53722/10.06.2021</t>
  </si>
  <si>
    <t>53746/10.06.2021</t>
  </si>
  <si>
    <t>55083/16.06.2021</t>
  </si>
  <si>
    <t>55550/17.06.2021</t>
  </si>
  <si>
    <t>SC Global Work &amp; Training Company SRL</t>
  </si>
  <si>
    <t>55861/18.06.2021</t>
  </si>
  <si>
    <t>mănuși menaj</t>
  </si>
  <si>
    <t>SC Global Plast Horeca SRL</t>
  </si>
  <si>
    <t>55863/18.06.2021</t>
  </si>
  <si>
    <t>56938/24.06.2021</t>
  </si>
  <si>
    <t>58397/30.06.2021</t>
  </si>
  <si>
    <t>58893/30.06.2021</t>
  </si>
  <si>
    <t>SC Moon Comimpex SRL</t>
  </si>
  <si>
    <t>60430/06.07.2021</t>
  </si>
  <si>
    <t>61577/08.07.2021</t>
  </si>
  <si>
    <t>61850/08.07.2021</t>
  </si>
  <si>
    <t>SC Dante International SRL</t>
  </si>
  <si>
    <t>62292/12.07.2021</t>
  </si>
  <si>
    <t>62391/12.07.2021</t>
  </si>
  <si>
    <t>62912/13.07.2021</t>
  </si>
  <si>
    <t>fotolii</t>
  </si>
  <si>
    <t>SC Depozitul de scaune SRL</t>
  </si>
  <si>
    <t>63084/14.07.2021</t>
  </si>
  <si>
    <t>formulare speciale</t>
  </si>
  <si>
    <t>SC Piatra Lunii SRL</t>
  </si>
  <si>
    <t>63563/14.07.2021</t>
  </si>
  <si>
    <t>63565/14.07.2021</t>
  </si>
  <si>
    <t>65289/20.07.2021</t>
  </si>
  <si>
    <t>SC G&amp;G Paper SRL</t>
  </si>
  <si>
    <t>65709/21.07.2021</t>
  </si>
  <si>
    <t>multifuncționale</t>
  </si>
  <si>
    <t>SC Computech SRL</t>
  </si>
  <si>
    <t>65711/21.07.2021</t>
  </si>
  <si>
    <t>multifuncțională</t>
  </si>
  <si>
    <t>SC Cubix IT SRL</t>
  </si>
  <si>
    <t>65836/22.07.2021</t>
  </si>
  <si>
    <t>pliante</t>
  </si>
  <si>
    <t>SC Century Image SRL</t>
  </si>
  <si>
    <t>67409/27.07.2021</t>
  </si>
  <si>
    <t>67410/27.07.2021</t>
  </si>
  <si>
    <t>69779/04.08.2021</t>
  </si>
  <si>
    <t xml:space="preserve">materiale sanitare </t>
  </si>
  <si>
    <t>SC Sanrotex Trading SRL</t>
  </si>
  <si>
    <t>69785/04.08.2021</t>
  </si>
  <si>
    <t>SC Roval Med SRL</t>
  </si>
  <si>
    <t>69791/04.08.2021</t>
  </si>
  <si>
    <t>SC Profi pentru Sănătate SRL</t>
  </si>
  <si>
    <t>70196/05.08.2021</t>
  </si>
  <si>
    <t>71546/09.08.2021</t>
  </si>
  <si>
    <t>kituri truse sanitare</t>
  </si>
  <si>
    <t>SC Sirius Distribution SRL</t>
  </si>
  <si>
    <t>71670/09.08.2021</t>
  </si>
  <si>
    <t>ulei motocoasă</t>
  </si>
  <si>
    <t>SC Techno Pro SRL</t>
  </si>
  <si>
    <t>71672/09.08.2021</t>
  </si>
  <si>
    <t>benzină</t>
  </si>
  <si>
    <t>72317/11.08.2021</t>
  </si>
  <si>
    <t>72319/11.08.2021</t>
  </si>
  <si>
    <t>72354/11.08.2021</t>
  </si>
  <si>
    <t>72466/11.08.2021</t>
  </si>
  <si>
    <t>72882/12.08.2021</t>
  </si>
  <si>
    <t>72883/12.08.2021</t>
  </si>
  <si>
    <t>73451/13.08.2021</t>
  </si>
  <si>
    <t>73452/13.08.2021</t>
  </si>
  <si>
    <t>73636/16.08.2021</t>
  </si>
  <si>
    <t>73639/16.08.2021</t>
  </si>
  <si>
    <t>73646/16.08.2021</t>
  </si>
  <si>
    <t>73702/16.08.2021</t>
  </si>
  <si>
    <t>termometre, tensiometre digitale</t>
  </si>
  <si>
    <t>SC Total Med SRL</t>
  </si>
  <si>
    <t>73734/16.08.2021</t>
  </si>
  <si>
    <t>ștampile</t>
  </si>
  <si>
    <t>74944/19.08.2021</t>
  </si>
  <si>
    <t>76807/26.08.2021</t>
  </si>
  <si>
    <t>78199/02.09.2021</t>
  </si>
  <si>
    <t>78284/02.09.2021</t>
  </si>
  <si>
    <t>78285/02.09.2021</t>
  </si>
  <si>
    <t>78885/06.09.2021</t>
  </si>
  <si>
    <t>79062/06.09.2021</t>
  </si>
  <si>
    <t>servicii de verificare metrologică</t>
  </si>
  <si>
    <t>80372/09.09.2021</t>
  </si>
  <si>
    <t>81620/15.09.2021</t>
  </si>
  <si>
    <t>82366/17.09.2021</t>
  </si>
  <si>
    <t>83497/21.09.2021</t>
  </si>
  <si>
    <t>83839/22.09.2021</t>
  </si>
  <si>
    <t>Dumitru Ghe Ioan PFA</t>
  </si>
  <si>
    <t>84266/23.09.2021</t>
  </si>
  <si>
    <t>85097/27.09.2021</t>
  </si>
  <si>
    <t>85168/27.09.2021</t>
  </si>
  <si>
    <t>medicamente</t>
  </si>
  <si>
    <t>SC Sellera Bay SRL</t>
  </si>
  <si>
    <t>hârtie reciclată</t>
  </si>
  <si>
    <t>109/85981/29.09.2021</t>
  </si>
  <si>
    <t xml:space="preserve">Procedura </t>
  </si>
  <si>
    <t>Procedura</t>
  </si>
  <si>
    <t>săpun antiseptic</t>
  </si>
  <si>
    <t>materiale pentru întreținere, reparații și înlocuire</t>
  </si>
  <si>
    <t>becuri</t>
  </si>
  <si>
    <t>materiale pentru reparații și întreținere</t>
  </si>
  <si>
    <t>rezervor wc</t>
  </si>
  <si>
    <t>ștampilă personalizată</t>
  </si>
  <si>
    <t>servicii de reparație compresor stomatologic</t>
  </si>
  <si>
    <t>echipamente individuale de protecție</t>
  </si>
  <si>
    <t>șorțuri impermeabile</t>
  </si>
  <si>
    <t xml:space="preserve">materiale pentru reparații  </t>
  </si>
  <si>
    <t>dezinfectant de suprafețe</t>
  </si>
  <si>
    <t xml:space="preserve">reparații instalație de gaz </t>
  </si>
  <si>
    <t>fișe SSM și PSI</t>
  </si>
  <si>
    <t>alte materiale pentru reparații și întreținere</t>
  </si>
  <si>
    <t>37487/20.04.2021</t>
  </si>
  <si>
    <t>servicii de efectuare a analizei de risc la securitatea fizică</t>
  </si>
  <si>
    <t>Direcția Regională de Metrologie Legală Brașov</t>
  </si>
  <si>
    <t>52125/08.06.2021</t>
  </si>
  <si>
    <t>SC Distrib Rom BPR SRL</t>
  </si>
  <si>
    <t>SC Biro-Media Trading SRL</t>
  </si>
  <si>
    <t>lavete microfibră</t>
  </si>
  <si>
    <t>22717/05.03.2021</t>
  </si>
  <si>
    <t>Institutul Național de Cercetare - Dezvoltare în Informatică</t>
  </si>
  <si>
    <t>hârtie igienică, prosoape pliate hârtie</t>
  </si>
  <si>
    <t>SC Donis Product SRL - unitate protejată</t>
  </si>
  <si>
    <t>hârtie igienică jumbo</t>
  </si>
  <si>
    <t>Cabinet individual de psihologie - Mezaroș Mirela Liliana</t>
  </si>
  <si>
    <t xml:space="preserve">lucrări de racordare la rețeaua electrică și întocmirea documentației tehnice </t>
  </si>
  <si>
    <t>lucrări de execuție și montaj ferestre cu geam antifoc</t>
  </si>
  <si>
    <t>servicii de mentenanță, verificare, revizie, asigurarea materialelor de întreținere și pieselor, reparații instalații de alimentare cu gaz metan</t>
  </si>
  <si>
    <t>SC Amrita Com SRL</t>
  </si>
  <si>
    <t>SC Luana Prest Serv SRL</t>
  </si>
  <si>
    <t>servicii de revizii, reparații, întreținere, furnizare piese de schimb, verificare periodică, mentenanță instalații de detecție, semnalizare, alarmare și alertare la efracție, supraveghere video, alarmă de panică, verificări PRAM instalații lectrice și de iluminat de siguranță</t>
  </si>
  <si>
    <t>servicii de mentenanță, verificare, întreținere, reparații aparatură și echipamente medicale, produse specifice, piese de schimb, alte materiale pentru aparatură medicală</t>
  </si>
  <si>
    <t>asigurări auto</t>
  </si>
  <si>
    <t>baterii</t>
  </si>
  <si>
    <t>Societatea Națională de Cruce Roșie - filiala Brașov</t>
  </si>
  <si>
    <t>710,60</t>
  </si>
  <si>
    <t>scaune, dozatoare, dispensere, sonerie wireless</t>
  </si>
  <si>
    <t>59706/02.07.2021</t>
  </si>
  <si>
    <t>59713/02.07.2021</t>
  </si>
  <si>
    <t>59742/02.07.2021</t>
  </si>
  <si>
    <t>SC Premier Soft Audit SRL</t>
  </si>
  <si>
    <t>materiale de informare și publicitate a proiectului ”Dotarea cu echipamente de protecție a centrelor sociale rezidențiale publice pentru categorii vulnerabile din municipiul Brașov și implementarea de măsuri în vederea gestionării crizei sanitare cauzate de SARS-Cov-2”, cod mySMIS 139829</t>
  </si>
  <si>
    <t xml:space="preserve">servicii de revizii, reparații, întreținere și furnizare piese de schimb la ascensoare </t>
  </si>
  <si>
    <t>SC Ultracurat BV SRL</t>
  </si>
  <si>
    <t>Valoare maximă (lei fără TVA)</t>
  </si>
  <si>
    <t>SC OMV Petrom Marketing SRL</t>
  </si>
  <si>
    <t>blender, stație de călcat</t>
  </si>
  <si>
    <t>dispenser, memory stick, panou plută</t>
  </si>
  <si>
    <t>Tip contract - servicii/ furnizare/ lucrări</t>
  </si>
  <si>
    <t>Centralizatorul achizițiilor directe și contractelor la data 30.09.2021</t>
  </si>
  <si>
    <t>Tip contract subsecvent - servicii/ furnizare/ lucrări</t>
  </si>
  <si>
    <t xml:space="preserve">   Tip comandă -                servicii/ furnizare</t>
  </si>
  <si>
    <t>servicii de psihoterapie</t>
  </si>
  <si>
    <t>47/46696/19.05.2021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</si>
</sst>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Times New Roman"/>
      <family val="1"/>
      <charset val="238"/>
    </font>
    <font>
      <sz val="11"/>
      <name val="Times New Roman"/>
      <family val="1"/>
      <charset val="238"/>
    </font>
    <font>
      <b/>
      <sz val="11"/>
      <color theme="1"/>
      <name val="Times New Roman"/>
      <family val="1"/>
      <charset val="238"/>
    </font>
    <font>
      <b/>
      <sz val="11"/>
      <name val="Times New Roman"/>
      <family val="1"/>
      <charset val="238"/>
    </font>
    <font>
      <b/>
      <sz val="14"/>
      <color theme="1"/>
      <name val="Times New Roman"/>
      <family val="1"/>
      <charset val="23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0">
    <xf numFmtId="0" fontId="0" fillId="0" borderId="0" xfId="0"/>
    <xf numFmtId="0" fontId="1" fillId="0" borderId="0" xfId="0" applyFont="1"/>
    <xf numFmtId="0" fontId="1" fillId="0" borderId="0" xfId="0" applyFont="1"/>
    <xf numFmtId="0" fontId="1" fillId="0" borderId="0" xfId="0" applyFont="1" applyBorder="1" applyAlignment="1">
      <alignment horizontal="center"/>
    </xf>
    <xf numFmtId="0" fontId="2" fillId="0" borderId="0" xfId="0" applyFont="1" applyBorder="1" applyAlignment="1">
      <alignment horizontal="center"/>
    </xf>
    <xf numFmtId="0" fontId="1" fillId="0" borderId="0" xfId="0" applyFont="1" applyAlignment="1">
      <alignment wrapText="1"/>
    </xf>
    <xf numFmtId="0" fontId="1" fillId="0" borderId="0" xfId="0" applyFont="1" applyBorder="1" applyAlignment="1">
      <alignment horizontal="center" wrapText="1"/>
    </xf>
    <xf numFmtId="0" fontId="1" fillId="0" borderId="0" xfId="0" applyFont="1"/>
    <xf numFmtId="0" fontId="1" fillId="0" borderId="0" xfId="0" applyFont="1"/>
    <xf numFmtId="0" fontId="5" fillId="0" borderId="0" xfId="0" applyFont="1" applyAlignment="1">
      <alignment wrapText="1"/>
    </xf>
    <xf numFmtId="0" fontId="3" fillId="0" borderId="0" xfId="0" applyFont="1"/>
    <xf numFmtId="0" fontId="1" fillId="0" borderId="0" xfId="0" applyFont="1" applyBorder="1" applyAlignment="1">
      <alignment horizontal="justify" vertical="distributed"/>
    </xf>
    <xf numFmtId="0" fontId="3" fillId="0" borderId="0" xfId="0" applyFont="1" applyBorder="1" applyAlignment="1">
      <alignment horizontal="center"/>
    </xf>
    <xf numFmtId="0" fontId="1" fillId="0" borderId="0" xfId="0" applyFont="1" applyBorder="1" applyAlignment="1">
      <alignment wrapText="1"/>
    </xf>
    <xf numFmtId="0" fontId="1" fillId="0" borderId="0" xfId="0" applyFont="1"/>
    <xf numFmtId="0" fontId="1" fillId="0" borderId="0" xfId="0" applyFont="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1" fillId="0" borderId="0" xfId="0" applyFont="1"/>
    <xf numFmtId="0" fontId="5" fillId="0" borderId="0" xfId="0" applyFont="1"/>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 fillId="0" borderId="0" xfId="0" applyFont="1"/>
    <xf numFmtId="0" fontId="1" fillId="0" borderId="1" xfId="0" applyFont="1" applyBorder="1" applyAlignment="1">
      <alignment horizontal="center"/>
    </xf>
    <xf numFmtId="0" fontId="1" fillId="0" borderId="0" xfId="0" applyFont="1" applyAlignment="1">
      <alignment wrapText="1"/>
    </xf>
    <xf numFmtId="0" fontId="3" fillId="0" borderId="0" xfId="0" applyFont="1"/>
    <xf numFmtId="0" fontId="4" fillId="0" borderId="1" xfId="0" applyFont="1" applyBorder="1" applyAlignment="1">
      <alignment horizontal="center" vertical="center"/>
    </xf>
    <xf numFmtId="0" fontId="3" fillId="0" borderId="0" xfId="0" applyFont="1" applyAlignment="1">
      <alignment wrapText="1"/>
    </xf>
    <xf numFmtId="0" fontId="1" fillId="0" borderId="1" xfId="0" applyFont="1" applyBorder="1" applyAlignment="1">
      <alignment horizontal="center" vertical="center"/>
    </xf>
    <xf numFmtId="0" fontId="1" fillId="0" borderId="0" xfId="0" applyFont="1"/>
    <xf numFmtId="0" fontId="1" fillId="0" borderId="0" xfId="0" applyFont="1"/>
    <xf numFmtId="0" fontId="1" fillId="0" borderId="0" xfId="0" applyFont="1" applyBorder="1" applyAlignment="1">
      <alignment horizontal="center" vertical="center" wrapText="1"/>
    </xf>
    <xf numFmtId="0" fontId="1" fillId="0" borderId="0" xfId="0" applyFont="1"/>
    <xf numFmtId="0" fontId="3" fillId="0" borderId="0" xfId="0" applyFont="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0" xfId="0" applyFont="1" applyBorder="1" applyAlignment="1">
      <alignment horizontal="center" vertical="center"/>
    </xf>
    <xf numFmtId="0" fontId="1" fillId="0" borderId="1" xfId="0" applyFont="1" applyBorder="1" applyAlignment="1">
      <alignment horizontal="center" wrapText="1"/>
    </xf>
    <xf numFmtId="0" fontId="2" fillId="0" borderId="1" xfId="0" applyFont="1" applyBorder="1" applyAlignment="1">
      <alignment horizontal="center"/>
    </xf>
    <xf numFmtId="0" fontId="1" fillId="0" borderId="1" xfId="0" applyFont="1" applyBorder="1" applyAlignment="1">
      <alignment horizontal="justify" vertical="distributed"/>
    </xf>
    <xf numFmtId="0" fontId="3" fillId="0" borderId="1" xfId="0" applyFont="1" applyBorder="1" applyAlignment="1">
      <alignment horizontal="center"/>
    </xf>
    <xf numFmtId="0" fontId="1" fillId="0" borderId="0" xfId="0" applyFont="1" applyBorder="1"/>
    <xf numFmtId="49" fontId="1"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2" fillId="0" borderId="0" xfId="0" applyFont="1"/>
    <xf numFmtId="0" fontId="4" fillId="0" borderId="1" xfId="0" applyFont="1" applyBorder="1" applyAlignment="1">
      <alignment horizontal="center" vertical="center"/>
    </xf>
    <xf numFmtId="0" fontId="5" fillId="0" borderId="0" xfId="0" applyFont="1" applyAlignment="1"/>
    <xf numFmtId="0" fontId="1" fillId="0" borderId="0" xfId="0" applyFont="1" applyAlignment="1"/>
    <xf numFmtId="0" fontId="3" fillId="0" borderId="1" xfId="0" applyFont="1" applyBorder="1" applyAlignment="1">
      <alignment horizontal="center"/>
    </xf>
    <xf numFmtId="0" fontId="4"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xf>
    <xf numFmtId="0" fontId="4" fillId="0" borderId="1" xfId="0" applyFont="1" applyBorder="1" applyAlignment="1">
      <alignment horizontal="center" vertical="center"/>
    </xf>
    <xf numFmtId="0" fontId="5" fillId="0" borderId="0" xfId="0" applyFont="1" applyAlignment="1">
      <alignment horizontal="center" wrapText="1"/>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1" fillId="0" borderId="0" xfId="0" applyFont="1" applyAlignment="1">
      <alignment horizont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272"/>
  <sheetViews>
    <sheetView tabSelected="1" zoomScaleNormal="100" workbookViewId="0">
      <selection activeCell="F43" sqref="F43"/>
    </sheetView>
  </sheetViews>
  <sheetFormatPr defaultRowHeight="15" x14ac:dyDescent="0.25"/>
  <cols>
    <col min="1" max="1" width="2.28515625" style="1" customWidth="1"/>
    <col min="2" max="2" width="9.140625" style="1" hidden="1" customWidth="1"/>
    <col min="3" max="3" width="6.85546875" style="1" customWidth="1"/>
    <col min="4" max="4" width="17.5703125" style="1" customWidth="1"/>
    <col min="5" max="5" width="15" style="5" customWidth="1"/>
    <col min="6" max="6" width="20.28515625" style="1" customWidth="1"/>
    <col min="7" max="7" width="11.7109375" style="1" customWidth="1"/>
    <col min="8" max="8" width="19.42578125" style="5" customWidth="1"/>
    <col min="9" max="9" width="39.42578125" style="5" customWidth="1"/>
    <col min="10" max="10" width="37.42578125" style="47" customWidth="1"/>
    <col min="11" max="11" width="13.42578125" style="1" customWidth="1"/>
    <col min="12" max="12" width="10.28515625" style="1" customWidth="1"/>
    <col min="13" max="14" width="13.28515625" style="32" customWidth="1"/>
    <col min="15" max="16384" width="9.140625" style="1"/>
  </cols>
  <sheetData>
    <row r="1" spans="3:14" s="22" customFormat="1" ht="18.75" x14ac:dyDescent="0.3">
      <c r="E1" s="9"/>
      <c r="F1" s="19"/>
      <c r="G1" s="19"/>
      <c r="H1" s="19"/>
      <c r="I1" s="19"/>
      <c r="J1" s="46"/>
      <c r="M1" s="32"/>
      <c r="N1" s="32"/>
    </row>
    <row r="2" spans="3:14" s="2" customFormat="1" ht="18.75" customHeight="1" x14ac:dyDescent="0.3">
      <c r="E2" s="55" t="s">
        <v>525</v>
      </c>
      <c r="F2" s="55"/>
      <c r="G2" s="55"/>
      <c r="H2" s="55"/>
      <c r="I2" s="55"/>
      <c r="J2" s="55"/>
      <c r="M2" s="32"/>
      <c r="N2" s="32"/>
    </row>
    <row r="3" spans="3:14" s="14" customFormat="1" ht="18.75" x14ac:dyDescent="0.3">
      <c r="D3" s="32"/>
      <c r="E3" s="9"/>
      <c r="F3" s="9"/>
      <c r="G3" s="9"/>
      <c r="H3" s="9"/>
      <c r="I3" s="9"/>
      <c r="J3" s="46"/>
      <c r="M3" s="32"/>
      <c r="N3" s="32"/>
    </row>
    <row r="4" spans="3:14" s="15" customFormat="1" x14ac:dyDescent="0.25">
      <c r="E4" s="5"/>
      <c r="H4" s="5"/>
      <c r="I4" s="5"/>
      <c r="J4" s="47"/>
      <c r="M4" s="32"/>
      <c r="N4" s="32"/>
    </row>
    <row r="5" spans="3:14" ht="107.25" customHeight="1" x14ac:dyDescent="0.25">
      <c r="C5" s="16" t="s">
        <v>0</v>
      </c>
      <c r="D5" s="16" t="s">
        <v>1</v>
      </c>
      <c r="E5" s="17" t="s">
        <v>524</v>
      </c>
      <c r="F5" s="26" t="s">
        <v>2</v>
      </c>
      <c r="G5" s="16" t="s">
        <v>4</v>
      </c>
      <c r="H5" s="17" t="s">
        <v>13</v>
      </c>
      <c r="I5" s="17" t="s">
        <v>3</v>
      </c>
      <c r="J5" s="16" t="s">
        <v>5</v>
      </c>
      <c r="K5" s="17" t="s">
        <v>7</v>
      </c>
      <c r="L5" s="17" t="s">
        <v>88</v>
      </c>
      <c r="M5" s="17" t="s">
        <v>145</v>
      </c>
      <c r="N5" s="17" t="s">
        <v>88</v>
      </c>
    </row>
    <row r="6" spans="3:14" s="30" customFormat="1" ht="24.75" customHeight="1" x14ac:dyDescent="0.25">
      <c r="C6" s="16">
        <v>1</v>
      </c>
      <c r="D6" s="28" t="s">
        <v>6</v>
      </c>
      <c r="E6" s="34" t="s">
        <v>10</v>
      </c>
      <c r="F6" s="28" t="s">
        <v>57</v>
      </c>
      <c r="G6" s="28" t="s">
        <v>8</v>
      </c>
      <c r="H6" s="28" t="s">
        <v>17</v>
      </c>
      <c r="I6" s="28" t="s">
        <v>12</v>
      </c>
      <c r="J6" s="28" t="s">
        <v>15</v>
      </c>
      <c r="K6" s="28">
        <v>15573.6</v>
      </c>
      <c r="L6" s="34">
        <v>1401.62</v>
      </c>
      <c r="M6" s="34"/>
      <c r="N6" s="34"/>
    </row>
    <row r="7" spans="3:14" s="10" customFormat="1" ht="30" x14ac:dyDescent="0.2">
      <c r="C7" s="26">
        <v>2</v>
      </c>
      <c r="D7" s="20" t="s">
        <v>6</v>
      </c>
      <c r="E7" s="21" t="s">
        <v>9</v>
      </c>
      <c r="F7" s="20" t="s">
        <v>70</v>
      </c>
      <c r="G7" s="20" t="s">
        <v>8</v>
      </c>
      <c r="H7" s="21" t="s">
        <v>17</v>
      </c>
      <c r="I7" s="21" t="s">
        <v>98</v>
      </c>
      <c r="J7" s="20" t="s">
        <v>18</v>
      </c>
      <c r="K7" s="20">
        <v>1680.67</v>
      </c>
      <c r="L7" s="28">
        <v>319.33</v>
      </c>
      <c r="M7" s="28"/>
      <c r="N7" s="28"/>
    </row>
    <row r="8" spans="3:14" s="25" customFormat="1" x14ac:dyDescent="0.2">
      <c r="C8" s="26">
        <v>3</v>
      </c>
      <c r="D8" s="20" t="s">
        <v>6</v>
      </c>
      <c r="E8" s="21" t="s">
        <v>10</v>
      </c>
      <c r="F8" s="20" t="s">
        <v>71</v>
      </c>
      <c r="G8" s="20" t="s">
        <v>19</v>
      </c>
      <c r="H8" s="21" t="s">
        <v>17</v>
      </c>
      <c r="I8" s="21" t="s">
        <v>97</v>
      </c>
      <c r="J8" s="20" t="s">
        <v>146</v>
      </c>
      <c r="K8" s="20">
        <v>1605.5</v>
      </c>
      <c r="L8" s="28">
        <v>144.5</v>
      </c>
      <c r="M8" s="28">
        <v>2431.19</v>
      </c>
      <c r="N8" s="28">
        <v>218.81</v>
      </c>
    </row>
    <row r="9" spans="3:14" s="10" customFormat="1" x14ac:dyDescent="0.2">
      <c r="C9" s="16">
        <v>4</v>
      </c>
      <c r="D9" s="20" t="s">
        <v>6</v>
      </c>
      <c r="E9" s="21" t="s">
        <v>99</v>
      </c>
      <c r="F9" s="20" t="s">
        <v>100</v>
      </c>
      <c r="G9" s="20" t="s">
        <v>8</v>
      </c>
      <c r="H9" s="21" t="s">
        <v>17</v>
      </c>
      <c r="I9" s="21" t="s">
        <v>101</v>
      </c>
      <c r="J9" s="20" t="s">
        <v>102</v>
      </c>
      <c r="K9" s="20">
        <v>16872</v>
      </c>
      <c r="L9" s="28">
        <v>3205.68</v>
      </c>
      <c r="M9" s="34"/>
      <c r="N9" s="34"/>
    </row>
    <row r="10" spans="3:14" s="10" customFormat="1" x14ac:dyDescent="0.2">
      <c r="C10" s="49">
        <v>5</v>
      </c>
      <c r="D10" s="20" t="s">
        <v>6</v>
      </c>
      <c r="E10" s="21" t="s">
        <v>10</v>
      </c>
      <c r="F10" s="20" t="s">
        <v>107</v>
      </c>
      <c r="G10" s="20" t="s">
        <v>8</v>
      </c>
      <c r="H10" s="21" t="s">
        <v>17</v>
      </c>
      <c r="I10" s="21" t="s">
        <v>108</v>
      </c>
      <c r="J10" s="20" t="s">
        <v>135</v>
      </c>
      <c r="K10" s="20">
        <v>4201.68</v>
      </c>
      <c r="L10" s="28">
        <v>798.32</v>
      </c>
      <c r="M10" s="34"/>
      <c r="N10" s="34"/>
    </row>
    <row r="11" spans="3:14" s="10" customFormat="1" ht="105" x14ac:dyDescent="0.2">
      <c r="C11" s="49">
        <v>6</v>
      </c>
      <c r="D11" s="20" t="s">
        <v>6</v>
      </c>
      <c r="E11" s="21" t="s">
        <v>10</v>
      </c>
      <c r="F11" s="20" t="s">
        <v>109</v>
      </c>
      <c r="G11" s="20" t="s">
        <v>8</v>
      </c>
      <c r="H11" s="21" t="s">
        <v>73</v>
      </c>
      <c r="I11" s="21" t="s">
        <v>158</v>
      </c>
      <c r="J11" s="20" t="s">
        <v>110</v>
      </c>
      <c r="K11" s="20">
        <v>2295</v>
      </c>
      <c r="L11" s="28">
        <v>436.05</v>
      </c>
      <c r="M11" s="34"/>
      <c r="N11" s="34"/>
    </row>
    <row r="12" spans="3:14" s="10" customFormat="1" ht="105" x14ac:dyDescent="0.2">
      <c r="C12" s="16">
        <v>7</v>
      </c>
      <c r="D12" s="20" t="s">
        <v>6</v>
      </c>
      <c r="E12" s="21" t="s">
        <v>10</v>
      </c>
      <c r="F12" s="20" t="s">
        <v>111</v>
      </c>
      <c r="G12" s="20" t="s">
        <v>8</v>
      </c>
      <c r="H12" s="21" t="s">
        <v>73</v>
      </c>
      <c r="I12" s="21" t="s">
        <v>159</v>
      </c>
      <c r="J12" s="21" t="s">
        <v>112</v>
      </c>
      <c r="K12" s="20">
        <v>68468.399999999994</v>
      </c>
      <c r="L12" s="28">
        <v>13009</v>
      </c>
      <c r="M12" s="34"/>
      <c r="N12" s="34"/>
    </row>
    <row r="13" spans="3:14" s="25" customFormat="1" ht="105" x14ac:dyDescent="0.2">
      <c r="C13" s="49">
        <v>8</v>
      </c>
      <c r="D13" s="20" t="s">
        <v>6</v>
      </c>
      <c r="E13" s="21" t="s">
        <v>10</v>
      </c>
      <c r="F13" s="20" t="s">
        <v>113</v>
      </c>
      <c r="G13" s="20" t="s">
        <v>8</v>
      </c>
      <c r="H13" s="21" t="s">
        <v>73</v>
      </c>
      <c r="I13" s="21" t="s">
        <v>160</v>
      </c>
      <c r="J13" s="21" t="s">
        <v>114</v>
      </c>
      <c r="K13" s="20">
        <v>22852.5</v>
      </c>
      <c r="L13" s="28">
        <v>4341.9799999999996</v>
      </c>
      <c r="M13" s="34"/>
      <c r="N13" s="34"/>
    </row>
    <row r="14" spans="3:14" s="25" customFormat="1" ht="120" x14ac:dyDescent="0.2">
      <c r="C14" s="49">
        <v>9</v>
      </c>
      <c r="D14" s="20" t="s">
        <v>6</v>
      </c>
      <c r="E14" s="21" t="s">
        <v>10</v>
      </c>
      <c r="F14" s="20" t="s">
        <v>115</v>
      </c>
      <c r="G14" s="20" t="s">
        <v>8</v>
      </c>
      <c r="H14" s="21" t="s">
        <v>73</v>
      </c>
      <c r="I14" s="21" t="s">
        <v>161</v>
      </c>
      <c r="J14" s="21" t="s">
        <v>116</v>
      </c>
      <c r="K14" s="20">
        <v>99411</v>
      </c>
      <c r="L14" s="28">
        <v>18888.09</v>
      </c>
      <c r="M14" s="34"/>
      <c r="N14" s="34"/>
    </row>
    <row r="15" spans="3:14" s="25" customFormat="1" ht="30" x14ac:dyDescent="0.2">
      <c r="C15" s="16">
        <v>10</v>
      </c>
      <c r="D15" s="20" t="s">
        <v>6</v>
      </c>
      <c r="E15" s="21" t="s">
        <v>99</v>
      </c>
      <c r="F15" s="20" t="s">
        <v>162</v>
      </c>
      <c r="G15" s="20" t="s">
        <v>8</v>
      </c>
      <c r="H15" s="21" t="s">
        <v>17</v>
      </c>
      <c r="I15" s="21" t="s">
        <v>340</v>
      </c>
      <c r="J15" s="21" t="s">
        <v>341</v>
      </c>
      <c r="K15" s="20">
        <v>5892</v>
      </c>
      <c r="L15" s="28">
        <v>1119.48</v>
      </c>
      <c r="M15" s="34"/>
      <c r="N15" s="34"/>
    </row>
    <row r="16" spans="3:14" s="25" customFormat="1" x14ac:dyDescent="0.2">
      <c r="C16" s="49">
        <v>11</v>
      </c>
      <c r="D16" s="20" t="s">
        <v>6</v>
      </c>
      <c r="E16" s="21" t="s">
        <v>9</v>
      </c>
      <c r="F16" s="20" t="s">
        <v>163</v>
      </c>
      <c r="G16" s="20" t="s">
        <v>19</v>
      </c>
      <c r="H16" s="21" t="s">
        <v>17</v>
      </c>
      <c r="I16" s="21" t="s">
        <v>164</v>
      </c>
      <c r="J16" s="21" t="s">
        <v>165</v>
      </c>
      <c r="K16" s="20">
        <v>8300</v>
      </c>
      <c r="L16" s="28">
        <v>0</v>
      </c>
      <c r="M16" s="34"/>
      <c r="N16" s="34"/>
    </row>
    <row r="17" spans="3:14" s="25" customFormat="1" ht="45" x14ac:dyDescent="0.2">
      <c r="C17" s="49">
        <v>12</v>
      </c>
      <c r="D17" s="20" t="s">
        <v>6</v>
      </c>
      <c r="E17" s="21" t="s">
        <v>9</v>
      </c>
      <c r="F17" s="20" t="s">
        <v>166</v>
      </c>
      <c r="G17" s="20" t="s">
        <v>8</v>
      </c>
      <c r="H17" s="21" t="s">
        <v>17</v>
      </c>
      <c r="I17" s="21" t="s">
        <v>337</v>
      </c>
      <c r="J17" s="21" t="s">
        <v>338</v>
      </c>
      <c r="K17" s="20">
        <v>58991.6</v>
      </c>
      <c r="L17" s="28">
        <v>11208.4</v>
      </c>
      <c r="M17" s="34"/>
      <c r="N17" s="34"/>
    </row>
    <row r="18" spans="3:14" s="25" customFormat="1" ht="30" x14ac:dyDescent="0.2">
      <c r="C18" s="16">
        <v>13</v>
      </c>
      <c r="D18" s="20" t="s">
        <v>6</v>
      </c>
      <c r="E18" s="21" t="s">
        <v>9</v>
      </c>
      <c r="F18" s="20" t="s">
        <v>167</v>
      </c>
      <c r="G18" s="20" t="s">
        <v>8</v>
      </c>
      <c r="H18" s="21" t="s">
        <v>17</v>
      </c>
      <c r="I18" s="21" t="s">
        <v>335</v>
      </c>
      <c r="J18" s="21" t="s">
        <v>336</v>
      </c>
      <c r="K18" s="20">
        <v>1080</v>
      </c>
      <c r="L18" s="28">
        <v>205.2</v>
      </c>
      <c r="M18" s="34"/>
      <c r="N18" s="34"/>
    </row>
    <row r="19" spans="3:14" s="25" customFormat="1" ht="45" x14ac:dyDescent="0.2">
      <c r="C19" s="49">
        <v>14</v>
      </c>
      <c r="D19" s="20" t="s">
        <v>6</v>
      </c>
      <c r="E19" s="21" t="s">
        <v>9</v>
      </c>
      <c r="F19" s="20" t="s">
        <v>168</v>
      </c>
      <c r="G19" s="20" t="s">
        <v>8</v>
      </c>
      <c r="H19" s="21" t="s">
        <v>17</v>
      </c>
      <c r="I19" s="21" t="s">
        <v>333</v>
      </c>
      <c r="J19" s="21" t="s">
        <v>334</v>
      </c>
      <c r="K19" s="20">
        <v>1680</v>
      </c>
      <c r="L19" s="28">
        <v>0</v>
      </c>
      <c r="M19" s="34"/>
      <c r="N19" s="34"/>
    </row>
    <row r="20" spans="3:14" s="25" customFormat="1" ht="30" x14ac:dyDescent="0.2">
      <c r="C20" s="49">
        <v>15</v>
      </c>
      <c r="D20" s="20" t="s">
        <v>6</v>
      </c>
      <c r="E20" s="21" t="s">
        <v>9</v>
      </c>
      <c r="F20" s="20" t="s">
        <v>174</v>
      </c>
      <c r="G20" s="20" t="s">
        <v>19</v>
      </c>
      <c r="H20" s="21" t="s">
        <v>175</v>
      </c>
      <c r="I20" s="21" t="s">
        <v>339</v>
      </c>
      <c r="J20" s="21" t="s">
        <v>177</v>
      </c>
      <c r="K20" s="20">
        <v>130780</v>
      </c>
      <c r="L20" s="28">
        <v>24848.2</v>
      </c>
      <c r="M20" s="34"/>
      <c r="N20" s="34"/>
    </row>
    <row r="21" spans="3:14" s="25" customFormat="1" x14ac:dyDescent="0.2">
      <c r="C21" s="16">
        <v>16</v>
      </c>
      <c r="D21" s="20" t="s">
        <v>6</v>
      </c>
      <c r="E21" s="21" t="s">
        <v>9</v>
      </c>
      <c r="F21" s="20" t="s">
        <v>176</v>
      </c>
      <c r="G21" s="20" t="s">
        <v>8</v>
      </c>
      <c r="H21" s="21" t="s">
        <v>17</v>
      </c>
      <c r="I21" s="21" t="s">
        <v>178</v>
      </c>
      <c r="J21" s="21" t="s">
        <v>179</v>
      </c>
      <c r="K21" s="20">
        <v>5500</v>
      </c>
      <c r="L21" s="28">
        <v>1045</v>
      </c>
      <c r="M21" s="34"/>
      <c r="N21" s="34"/>
    </row>
    <row r="22" spans="3:14" s="25" customFormat="1" x14ac:dyDescent="0.2">
      <c r="C22" s="49">
        <v>17</v>
      </c>
      <c r="D22" s="20" t="s">
        <v>6</v>
      </c>
      <c r="E22" s="21" t="s">
        <v>9</v>
      </c>
      <c r="F22" s="20" t="s">
        <v>180</v>
      </c>
      <c r="G22" s="20" t="s">
        <v>8</v>
      </c>
      <c r="H22" s="21" t="s">
        <v>17</v>
      </c>
      <c r="I22" s="21" t="s">
        <v>181</v>
      </c>
      <c r="J22" s="21" t="s">
        <v>179</v>
      </c>
      <c r="K22" s="20">
        <v>21176.47</v>
      </c>
      <c r="L22" s="28">
        <v>4023.53</v>
      </c>
      <c r="M22" s="34"/>
      <c r="N22" s="34"/>
    </row>
    <row r="23" spans="3:14" s="25" customFormat="1" x14ac:dyDescent="0.2">
      <c r="C23" s="49">
        <v>18</v>
      </c>
      <c r="D23" s="20" t="s">
        <v>6</v>
      </c>
      <c r="E23" s="21" t="s">
        <v>9</v>
      </c>
      <c r="F23" s="20" t="s">
        <v>182</v>
      </c>
      <c r="G23" s="20" t="s">
        <v>19</v>
      </c>
      <c r="H23" s="21" t="s">
        <v>17</v>
      </c>
      <c r="I23" s="21" t="s">
        <v>183</v>
      </c>
      <c r="J23" s="21" t="s">
        <v>310</v>
      </c>
      <c r="K23" s="20">
        <v>33319.33</v>
      </c>
      <c r="L23" s="28">
        <v>6330.67</v>
      </c>
      <c r="M23" s="34"/>
      <c r="N23" s="34"/>
    </row>
    <row r="24" spans="3:14" s="25" customFormat="1" x14ac:dyDescent="0.2">
      <c r="C24" s="16">
        <v>19</v>
      </c>
      <c r="D24" s="20" t="s">
        <v>6</v>
      </c>
      <c r="E24" s="21" t="s">
        <v>10</v>
      </c>
      <c r="F24" s="20" t="s">
        <v>184</v>
      </c>
      <c r="G24" s="20" t="s">
        <v>8</v>
      </c>
      <c r="H24" s="21" t="s">
        <v>17</v>
      </c>
      <c r="I24" s="21" t="s">
        <v>12</v>
      </c>
      <c r="J24" s="21" t="s">
        <v>15</v>
      </c>
      <c r="K24" s="20">
        <v>12879.7</v>
      </c>
      <c r="L24" s="28">
        <v>1159.17</v>
      </c>
      <c r="M24" s="34"/>
      <c r="N24" s="34"/>
    </row>
    <row r="25" spans="3:14" s="25" customFormat="1" ht="45" x14ac:dyDescent="0.2">
      <c r="C25" s="49">
        <v>20</v>
      </c>
      <c r="D25" s="20" t="s">
        <v>6</v>
      </c>
      <c r="E25" s="21" t="s">
        <v>9</v>
      </c>
      <c r="F25" s="20" t="s">
        <v>185</v>
      </c>
      <c r="G25" s="20" t="s">
        <v>8</v>
      </c>
      <c r="H25" s="21" t="s">
        <v>17</v>
      </c>
      <c r="I25" s="21" t="s">
        <v>332</v>
      </c>
      <c r="J25" s="21" t="s">
        <v>186</v>
      </c>
      <c r="K25" s="20">
        <v>23176</v>
      </c>
      <c r="L25" s="28">
        <v>4403.4399999999996</v>
      </c>
      <c r="M25" s="34"/>
      <c r="N25" s="34"/>
    </row>
    <row r="26" spans="3:14" s="25" customFormat="1" ht="60" x14ac:dyDescent="0.2">
      <c r="C26" s="49">
        <v>21</v>
      </c>
      <c r="D26" s="20" t="s">
        <v>6</v>
      </c>
      <c r="E26" s="21" t="s">
        <v>9</v>
      </c>
      <c r="F26" s="20" t="s">
        <v>187</v>
      </c>
      <c r="G26" s="20" t="s">
        <v>8</v>
      </c>
      <c r="H26" s="21" t="s">
        <v>17</v>
      </c>
      <c r="I26" s="21" t="s">
        <v>331</v>
      </c>
      <c r="J26" s="21" t="s">
        <v>188</v>
      </c>
      <c r="K26" s="20">
        <v>22151.200000000001</v>
      </c>
      <c r="L26" s="28">
        <v>4208.72</v>
      </c>
      <c r="M26" s="34"/>
      <c r="N26" s="34"/>
    </row>
    <row r="27" spans="3:14" s="25" customFormat="1" x14ac:dyDescent="0.2">
      <c r="C27" s="16">
        <v>22</v>
      </c>
      <c r="D27" s="20" t="s">
        <v>6</v>
      </c>
      <c r="E27" s="21" t="s">
        <v>9</v>
      </c>
      <c r="F27" s="20" t="s">
        <v>189</v>
      </c>
      <c r="G27" s="20" t="s">
        <v>8</v>
      </c>
      <c r="H27" s="21" t="s">
        <v>17</v>
      </c>
      <c r="I27" s="21" t="s">
        <v>190</v>
      </c>
      <c r="J27" s="21" t="s">
        <v>519</v>
      </c>
      <c r="K27" s="20">
        <v>43200</v>
      </c>
      <c r="L27" s="28">
        <v>0</v>
      </c>
      <c r="M27" s="34"/>
      <c r="N27" s="34"/>
    </row>
    <row r="28" spans="3:14" s="25" customFormat="1" ht="30" x14ac:dyDescent="0.2">
      <c r="C28" s="49">
        <v>23</v>
      </c>
      <c r="D28" s="20" t="s">
        <v>6</v>
      </c>
      <c r="E28" s="21" t="s">
        <v>9</v>
      </c>
      <c r="F28" s="20" t="s">
        <v>191</v>
      </c>
      <c r="G28" s="20" t="s">
        <v>8</v>
      </c>
      <c r="H28" s="21" t="s">
        <v>17</v>
      </c>
      <c r="I28" s="21" t="s">
        <v>518</v>
      </c>
      <c r="J28" s="21" t="s">
        <v>192</v>
      </c>
      <c r="K28" s="20">
        <v>12016.81</v>
      </c>
      <c r="L28" s="28">
        <v>2283.19</v>
      </c>
      <c r="M28" s="34"/>
      <c r="N28" s="34"/>
    </row>
    <row r="29" spans="3:14" s="25" customFormat="1" x14ac:dyDescent="0.2">
      <c r="C29" s="49">
        <v>24</v>
      </c>
      <c r="D29" s="20" t="s">
        <v>6</v>
      </c>
      <c r="E29" s="21" t="s">
        <v>9</v>
      </c>
      <c r="F29" s="20" t="s">
        <v>193</v>
      </c>
      <c r="G29" s="20" t="s">
        <v>19</v>
      </c>
      <c r="H29" s="21" t="s">
        <v>175</v>
      </c>
      <c r="I29" s="21" t="s">
        <v>194</v>
      </c>
      <c r="J29" s="21" t="s">
        <v>504</v>
      </c>
      <c r="K29" s="20">
        <v>33027.519999999997</v>
      </c>
      <c r="L29" s="28">
        <v>2972.48</v>
      </c>
      <c r="M29" s="34"/>
      <c r="N29" s="34"/>
    </row>
    <row r="30" spans="3:14" s="25" customFormat="1" ht="105" x14ac:dyDescent="0.2">
      <c r="C30" s="16">
        <v>25</v>
      </c>
      <c r="D30" s="20" t="s">
        <v>6</v>
      </c>
      <c r="E30" s="21" t="s">
        <v>9</v>
      </c>
      <c r="F30" s="20" t="s">
        <v>195</v>
      </c>
      <c r="G30" s="20" t="s">
        <v>8</v>
      </c>
      <c r="H30" s="21" t="s">
        <v>17</v>
      </c>
      <c r="I30" s="21" t="s">
        <v>506</v>
      </c>
      <c r="J30" s="21" t="s">
        <v>196</v>
      </c>
      <c r="K30" s="20">
        <v>12752.1</v>
      </c>
      <c r="L30" s="28">
        <v>2422.9</v>
      </c>
      <c r="M30" s="34"/>
      <c r="N30" s="34"/>
    </row>
    <row r="31" spans="3:14" s="25" customFormat="1" x14ac:dyDescent="0.2">
      <c r="C31" s="49">
        <v>26</v>
      </c>
      <c r="D31" s="20" t="s">
        <v>6</v>
      </c>
      <c r="E31" s="21" t="s">
        <v>9</v>
      </c>
      <c r="F31" s="20" t="s">
        <v>197</v>
      </c>
      <c r="G31" s="20" t="s">
        <v>8</v>
      </c>
      <c r="H31" s="21" t="s">
        <v>17</v>
      </c>
      <c r="I31" s="21" t="s">
        <v>508</v>
      </c>
      <c r="J31" s="21" t="s">
        <v>198</v>
      </c>
      <c r="K31" s="20">
        <v>13172.48</v>
      </c>
      <c r="L31" s="28">
        <v>0</v>
      </c>
      <c r="M31" s="34"/>
      <c r="N31" s="34"/>
    </row>
    <row r="32" spans="3:14" s="25" customFormat="1" x14ac:dyDescent="0.2">
      <c r="C32" s="49">
        <v>27</v>
      </c>
      <c r="D32" s="20" t="s">
        <v>6</v>
      </c>
      <c r="E32" s="21" t="s">
        <v>9</v>
      </c>
      <c r="F32" s="20" t="s">
        <v>199</v>
      </c>
      <c r="G32" s="20" t="s">
        <v>8</v>
      </c>
      <c r="H32" s="21" t="s">
        <v>17</v>
      </c>
      <c r="I32" s="21" t="s">
        <v>200</v>
      </c>
      <c r="J32" s="21" t="s">
        <v>505</v>
      </c>
      <c r="K32" s="20">
        <v>1512</v>
      </c>
      <c r="L32" s="28">
        <v>287.27999999999997</v>
      </c>
      <c r="M32" s="34"/>
      <c r="N32" s="34"/>
    </row>
    <row r="33" spans="3:14" s="25" customFormat="1" x14ac:dyDescent="0.2">
      <c r="C33" s="16">
        <v>28</v>
      </c>
      <c r="D33" s="20" t="s">
        <v>6</v>
      </c>
      <c r="E33" s="21" t="s">
        <v>9</v>
      </c>
      <c r="F33" s="20" t="s">
        <v>313</v>
      </c>
      <c r="G33" s="20" t="s">
        <v>19</v>
      </c>
      <c r="H33" s="21" t="s">
        <v>175</v>
      </c>
      <c r="I33" s="21" t="s">
        <v>314</v>
      </c>
      <c r="J33" s="21" t="s">
        <v>315</v>
      </c>
      <c r="K33" s="20">
        <v>90000</v>
      </c>
      <c r="L33" s="28">
        <v>0</v>
      </c>
      <c r="M33" s="34"/>
      <c r="N33" s="34"/>
    </row>
    <row r="34" spans="3:14" s="25" customFormat="1" x14ac:dyDescent="0.2">
      <c r="C34" s="49">
        <v>29</v>
      </c>
      <c r="D34" s="20" t="s">
        <v>6</v>
      </c>
      <c r="E34" s="21" t="s">
        <v>9</v>
      </c>
      <c r="F34" s="20" t="s">
        <v>201</v>
      </c>
      <c r="G34" s="20" t="s">
        <v>19</v>
      </c>
      <c r="H34" s="21" t="s">
        <v>17</v>
      </c>
      <c r="I34" s="21" t="s">
        <v>202</v>
      </c>
      <c r="J34" s="21" t="s">
        <v>203</v>
      </c>
      <c r="K34" s="20">
        <v>8900</v>
      </c>
      <c r="L34" s="28">
        <v>0</v>
      </c>
      <c r="M34" s="34"/>
      <c r="N34" s="34"/>
    </row>
    <row r="35" spans="3:14" s="25" customFormat="1" ht="60" x14ac:dyDescent="0.2">
      <c r="C35" s="49">
        <v>30</v>
      </c>
      <c r="D35" s="20" t="s">
        <v>6</v>
      </c>
      <c r="E35" s="21" t="s">
        <v>9</v>
      </c>
      <c r="F35" s="20" t="s">
        <v>204</v>
      </c>
      <c r="G35" s="20" t="s">
        <v>8</v>
      </c>
      <c r="H35" s="21" t="s">
        <v>17</v>
      </c>
      <c r="I35" s="21" t="s">
        <v>503</v>
      </c>
      <c r="J35" s="21" t="s">
        <v>205</v>
      </c>
      <c r="K35" s="20">
        <v>16386.55</v>
      </c>
      <c r="L35" s="28">
        <v>3113.45</v>
      </c>
      <c r="M35" s="34"/>
      <c r="N35" s="34"/>
    </row>
    <row r="36" spans="3:14" s="25" customFormat="1" ht="120" x14ac:dyDescent="0.2">
      <c r="C36" s="16">
        <v>31</v>
      </c>
      <c r="D36" s="20" t="s">
        <v>6</v>
      </c>
      <c r="E36" s="21" t="s">
        <v>10</v>
      </c>
      <c r="F36" s="20" t="s">
        <v>206</v>
      </c>
      <c r="G36" s="20" t="s">
        <v>8</v>
      </c>
      <c r="H36" s="21" t="s">
        <v>17</v>
      </c>
      <c r="I36" s="21" t="s">
        <v>517</v>
      </c>
      <c r="J36" s="21" t="s">
        <v>207</v>
      </c>
      <c r="K36" s="20">
        <v>1960</v>
      </c>
      <c r="L36" s="28">
        <v>372.4</v>
      </c>
      <c r="M36" s="34"/>
      <c r="N36" s="34"/>
    </row>
    <row r="37" spans="3:14" s="25" customFormat="1" x14ac:dyDescent="0.2">
      <c r="C37" s="49">
        <v>32</v>
      </c>
      <c r="D37" s="20" t="s">
        <v>6</v>
      </c>
      <c r="E37" s="21" t="s">
        <v>10</v>
      </c>
      <c r="F37" s="20" t="s">
        <v>208</v>
      </c>
      <c r="G37" s="20" t="s">
        <v>19</v>
      </c>
      <c r="H37" s="21" t="s">
        <v>17</v>
      </c>
      <c r="I37" s="21" t="s">
        <v>140</v>
      </c>
      <c r="J37" s="21" t="s">
        <v>91</v>
      </c>
      <c r="K37" s="20">
        <v>11177.6</v>
      </c>
      <c r="L37" s="28">
        <v>2123.7399999999998</v>
      </c>
      <c r="M37" s="34">
        <v>13143.6</v>
      </c>
      <c r="N37" s="34">
        <v>2497.2800000000002</v>
      </c>
    </row>
    <row r="38" spans="3:14" s="25" customFormat="1" x14ac:dyDescent="0.2">
      <c r="C38" s="49">
        <v>33</v>
      </c>
      <c r="D38" s="20" t="s">
        <v>6</v>
      </c>
      <c r="E38" s="21" t="s">
        <v>10</v>
      </c>
      <c r="F38" s="20" t="s">
        <v>209</v>
      </c>
      <c r="G38" s="20" t="s">
        <v>8</v>
      </c>
      <c r="H38" s="21" t="s">
        <v>17</v>
      </c>
      <c r="I38" s="21" t="s">
        <v>108</v>
      </c>
      <c r="J38" s="21" t="s">
        <v>135</v>
      </c>
      <c r="K38" s="20">
        <v>5882.35</v>
      </c>
      <c r="L38" s="28">
        <v>1117.6500000000001</v>
      </c>
      <c r="M38" s="34"/>
      <c r="N38" s="34"/>
    </row>
    <row r="39" spans="3:14" s="25" customFormat="1" ht="30" x14ac:dyDescent="0.25">
      <c r="C39" s="16">
        <v>34</v>
      </c>
      <c r="D39" s="20" t="s">
        <v>6</v>
      </c>
      <c r="E39" s="21" t="s">
        <v>9</v>
      </c>
      <c r="F39" s="20" t="s">
        <v>210</v>
      </c>
      <c r="G39" s="20" t="s">
        <v>19</v>
      </c>
      <c r="H39" s="21" t="s">
        <v>175</v>
      </c>
      <c r="I39" s="59" t="s">
        <v>528</v>
      </c>
      <c r="J39" s="21" t="s">
        <v>500</v>
      </c>
      <c r="K39" s="20">
        <v>10800</v>
      </c>
      <c r="L39" s="28">
        <v>0</v>
      </c>
      <c r="M39" s="34"/>
      <c r="N39" s="34"/>
    </row>
    <row r="40" spans="3:14" s="25" customFormat="1" ht="16.5" customHeight="1" x14ac:dyDescent="0.25">
      <c r="C40" s="49">
        <v>35</v>
      </c>
      <c r="D40" s="20" t="s">
        <v>6</v>
      </c>
      <c r="E40" s="23" t="s">
        <v>10</v>
      </c>
      <c r="F40" s="21" t="s">
        <v>211</v>
      </c>
      <c r="G40" s="20" t="s">
        <v>19</v>
      </c>
      <c r="H40" s="21" t="s">
        <v>17</v>
      </c>
      <c r="I40" s="21" t="s">
        <v>55</v>
      </c>
      <c r="J40" s="21" t="s">
        <v>212</v>
      </c>
      <c r="K40" s="20">
        <v>15126.05</v>
      </c>
      <c r="L40" s="28">
        <v>2873.95</v>
      </c>
      <c r="M40" s="34"/>
      <c r="N40" s="34"/>
    </row>
    <row r="41" spans="3:14" s="25" customFormat="1" x14ac:dyDescent="0.2">
      <c r="C41" s="49">
        <v>36</v>
      </c>
      <c r="D41" s="20" t="s">
        <v>6</v>
      </c>
      <c r="E41" s="21" t="s">
        <v>9</v>
      </c>
      <c r="F41" s="20" t="s">
        <v>319</v>
      </c>
      <c r="G41" s="20" t="s">
        <v>8</v>
      </c>
      <c r="H41" s="21" t="s">
        <v>17</v>
      </c>
      <c r="I41" s="21" t="s">
        <v>320</v>
      </c>
      <c r="J41" s="21" t="s">
        <v>321</v>
      </c>
      <c r="K41" s="20">
        <v>92171</v>
      </c>
      <c r="L41" s="28">
        <v>0</v>
      </c>
      <c r="M41" s="34"/>
      <c r="N41" s="34"/>
    </row>
    <row r="42" spans="3:14" s="25" customFormat="1" ht="30" x14ac:dyDescent="0.2">
      <c r="C42" s="16">
        <v>37</v>
      </c>
      <c r="D42" s="20" t="s">
        <v>6</v>
      </c>
      <c r="E42" s="21" t="s">
        <v>9</v>
      </c>
      <c r="F42" s="20" t="s">
        <v>529</v>
      </c>
      <c r="G42" s="20" t="s">
        <v>8</v>
      </c>
      <c r="H42" s="21" t="s">
        <v>17</v>
      </c>
      <c r="I42" s="21" t="s">
        <v>322</v>
      </c>
      <c r="J42" s="21" t="s">
        <v>213</v>
      </c>
      <c r="K42" s="20">
        <v>2290</v>
      </c>
      <c r="L42" s="28">
        <v>435.1</v>
      </c>
      <c r="M42" s="34"/>
      <c r="N42" s="34"/>
    </row>
    <row r="43" spans="3:14" s="25" customFormat="1" ht="45" x14ac:dyDescent="0.2">
      <c r="C43" s="49">
        <v>38</v>
      </c>
      <c r="D43" s="20" t="s">
        <v>6</v>
      </c>
      <c r="E43" s="21" t="s">
        <v>9</v>
      </c>
      <c r="F43" s="20" t="s">
        <v>214</v>
      </c>
      <c r="G43" s="20" t="s">
        <v>19</v>
      </c>
      <c r="H43" s="21" t="s">
        <v>17</v>
      </c>
      <c r="I43" s="21" t="s">
        <v>316</v>
      </c>
      <c r="J43" s="21" t="s">
        <v>317</v>
      </c>
      <c r="K43" s="20">
        <v>4811</v>
      </c>
      <c r="L43" s="28">
        <v>914.09</v>
      </c>
      <c r="M43" s="34"/>
      <c r="N43" s="34"/>
    </row>
    <row r="44" spans="3:14" s="25" customFormat="1" x14ac:dyDescent="0.2">
      <c r="C44" s="49">
        <v>39</v>
      </c>
      <c r="D44" s="20" t="s">
        <v>6</v>
      </c>
      <c r="E44" s="21" t="s">
        <v>99</v>
      </c>
      <c r="F44" s="20" t="s">
        <v>215</v>
      </c>
      <c r="G44" s="20" t="s">
        <v>8</v>
      </c>
      <c r="H44" s="21" t="s">
        <v>17</v>
      </c>
      <c r="I44" s="21" t="s">
        <v>324</v>
      </c>
      <c r="J44" s="21" t="s">
        <v>325</v>
      </c>
      <c r="K44" s="20">
        <v>300</v>
      </c>
      <c r="L44" s="28">
        <v>57</v>
      </c>
      <c r="M44" s="34"/>
      <c r="N44" s="34"/>
    </row>
    <row r="45" spans="3:14" s="25" customFormat="1" x14ac:dyDescent="0.2">
      <c r="C45" s="16">
        <v>40</v>
      </c>
      <c r="D45" s="20" t="s">
        <v>6</v>
      </c>
      <c r="E45" s="21" t="s">
        <v>10</v>
      </c>
      <c r="F45" s="20" t="s">
        <v>216</v>
      </c>
      <c r="G45" s="20" t="s">
        <v>19</v>
      </c>
      <c r="H45" s="21" t="s">
        <v>17</v>
      </c>
      <c r="I45" s="21" t="s">
        <v>97</v>
      </c>
      <c r="J45" s="21" t="s">
        <v>146</v>
      </c>
      <c r="K45" s="20">
        <v>8811.5</v>
      </c>
      <c r="L45" s="28">
        <v>793.03</v>
      </c>
      <c r="M45" s="34"/>
      <c r="N45" s="34"/>
    </row>
    <row r="46" spans="3:14" s="25" customFormat="1" ht="30" x14ac:dyDescent="0.2">
      <c r="C46" s="49">
        <v>41</v>
      </c>
      <c r="D46" s="20" t="s">
        <v>6</v>
      </c>
      <c r="E46" s="21" t="s">
        <v>9</v>
      </c>
      <c r="F46" s="20" t="s">
        <v>217</v>
      </c>
      <c r="G46" s="20" t="s">
        <v>8</v>
      </c>
      <c r="H46" s="21" t="s">
        <v>17</v>
      </c>
      <c r="I46" s="21" t="s">
        <v>323</v>
      </c>
      <c r="J46" s="21" t="s">
        <v>213</v>
      </c>
      <c r="K46" s="20">
        <v>2689.08</v>
      </c>
      <c r="L46" s="28">
        <v>510.92</v>
      </c>
      <c r="M46" s="34"/>
      <c r="N46" s="34"/>
    </row>
    <row r="47" spans="3:14" s="25" customFormat="1" ht="45" x14ac:dyDescent="0.2">
      <c r="C47" s="49">
        <v>42</v>
      </c>
      <c r="D47" s="20" t="s">
        <v>6</v>
      </c>
      <c r="E47" s="21" t="s">
        <v>9</v>
      </c>
      <c r="F47" s="20" t="s">
        <v>218</v>
      </c>
      <c r="G47" s="20" t="s">
        <v>8</v>
      </c>
      <c r="H47" s="21" t="s">
        <v>17</v>
      </c>
      <c r="I47" s="21" t="s">
        <v>330</v>
      </c>
      <c r="J47" s="21" t="s">
        <v>219</v>
      </c>
      <c r="K47" s="20">
        <v>6974.79</v>
      </c>
      <c r="L47" s="28">
        <v>1325.21</v>
      </c>
      <c r="M47" s="34"/>
      <c r="N47" s="34"/>
    </row>
    <row r="48" spans="3:14" s="25" customFormat="1" x14ac:dyDescent="0.2">
      <c r="C48" s="16">
        <v>43</v>
      </c>
      <c r="D48" s="20" t="s">
        <v>6</v>
      </c>
      <c r="E48" s="21" t="s">
        <v>10</v>
      </c>
      <c r="F48" s="20" t="s">
        <v>220</v>
      </c>
      <c r="G48" s="20" t="s">
        <v>8</v>
      </c>
      <c r="H48" s="21" t="s">
        <v>17</v>
      </c>
      <c r="I48" s="21" t="s">
        <v>470</v>
      </c>
      <c r="J48" s="21" t="s">
        <v>493</v>
      </c>
      <c r="K48" s="20">
        <v>11304.15</v>
      </c>
      <c r="L48" s="28">
        <v>2147.79</v>
      </c>
      <c r="M48" s="34"/>
      <c r="N48" s="34"/>
    </row>
    <row r="49" spans="3:14" s="25" customFormat="1" x14ac:dyDescent="0.2">
      <c r="C49" s="49">
        <v>44</v>
      </c>
      <c r="D49" s="20" t="s">
        <v>6</v>
      </c>
      <c r="E49" s="21" t="s">
        <v>10</v>
      </c>
      <c r="F49" s="20" t="s">
        <v>221</v>
      </c>
      <c r="G49" s="20" t="s">
        <v>8</v>
      </c>
      <c r="H49" s="21" t="s">
        <v>17</v>
      </c>
      <c r="I49" s="21" t="s">
        <v>222</v>
      </c>
      <c r="J49" s="21" t="s">
        <v>366</v>
      </c>
      <c r="K49" s="20">
        <v>5012.3100000000004</v>
      </c>
      <c r="L49" s="28">
        <v>952.34</v>
      </c>
      <c r="M49" s="34"/>
      <c r="N49" s="34"/>
    </row>
    <row r="50" spans="3:14" s="25" customFormat="1" ht="30" x14ac:dyDescent="0.2">
      <c r="C50" s="49">
        <v>45</v>
      </c>
      <c r="D50" s="20" t="s">
        <v>6</v>
      </c>
      <c r="E50" s="21" t="s">
        <v>9</v>
      </c>
      <c r="F50" s="20" t="s">
        <v>223</v>
      </c>
      <c r="G50" s="20" t="s">
        <v>8</v>
      </c>
      <c r="H50" s="21" t="s">
        <v>17</v>
      </c>
      <c r="I50" s="21" t="s">
        <v>318</v>
      </c>
      <c r="J50" s="21" t="s">
        <v>224</v>
      </c>
      <c r="K50" s="20">
        <v>4621.8500000000004</v>
      </c>
      <c r="L50" s="28">
        <v>878.15</v>
      </c>
      <c r="M50" s="34"/>
      <c r="N50" s="34"/>
    </row>
    <row r="51" spans="3:14" s="25" customFormat="1" x14ac:dyDescent="0.2">
      <c r="C51" s="16">
        <v>46</v>
      </c>
      <c r="D51" s="20" t="s">
        <v>6</v>
      </c>
      <c r="E51" s="21" t="s">
        <v>99</v>
      </c>
      <c r="F51" s="20" t="s">
        <v>225</v>
      </c>
      <c r="G51" s="20" t="s">
        <v>8</v>
      </c>
      <c r="H51" s="21" t="s">
        <v>17</v>
      </c>
      <c r="I51" s="21" t="s">
        <v>326</v>
      </c>
      <c r="J51" s="21" t="s">
        <v>226</v>
      </c>
      <c r="K51" s="20">
        <v>5000</v>
      </c>
      <c r="L51" s="28">
        <v>950</v>
      </c>
      <c r="M51" s="34"/>
      <c r="N51" s="34"/>
    </row>
    <row r="52" spans="3:14" s="25" customFormat="1" ht="30" x14ac:dyDescent="0.2">
      <c r="C52" s="49">
        <v>47</v>
      </c>
      <c r="D52" s="20" t="s">
        <v>6</v>
      </c>
      <c r="E52" s="21" t="s">
        <v>9</v>
      </c>
      <c r="F52" s="20" t="s">
        <v>227</v>
      </c>
      <c r="G52" s="20" t="s">
        <v>8</v>
      </c>
      <c r="H52" s="21" t="s">
        <v>17</v>
      </c>
      <c r="I52" s="21" t="s">
        <v>312</v>
      </c>
      <c r="J52" s="21" t="s">
        <v>228</v>
      </c>
      <c r="K52" s="20">
        <v>8403.36</v>
      </c>
      <c r="L52" s="28">
        <v>1596.64</v>
      </c>
      <c r="M52" s="34"/>
      <c r="N52" s="34"/>
    </row>
    <row r="53" spans="3:14" s="25" customFormat="1" x14ac:dyDescent="0.2">
      <c r="C53" s="49">
        <v>48</v>
      </c>
      <c r="D53" s="20" t="s">
        <v>6</v>
      </c>
      <c r="E53" s="21" t="s">
        <v>10</v>
      </c>
      <c r="F53" s="20" t="s">
        <v>229</v>
      </c>
      <c r="G53" s="20" t="s">
        <v>8</v>
      </c>
      <c r="H53" s="21" t="s">
        <v>17</v>
      </c>
      <c r="I53" s="21" t="s">
        <v>82</v>
      </c>
      <c r="J53" s="21" t="s">
        <v>83</v>
      </c>
      <c r="K53" s="20">
        <v>6161.3</v>
      </c>
      <c r="L53" s="28">
        <v>1170.6500000000001</v>
      </c>
      <c r="M53" s="34"/>
      <c r="N53" s="34"/>
    </row>
    <row r="54" spans="3:14" s="25" customFormat="1" x14ac:dyDescent="0.2">
      <c r="C54" s="16">
        <v>49</v>
      </c>
      <c r="D54" s="20" t="s">
        <v>6</v>
      </c>
      <c r="E54" s="21" t="s">
        <v>10</v>
      </c>
      <c r="F54" s="20" t="s">
        <v>230</v>
      </c>
      <c r="G54" s="20" t="s">
        <v>8</v>
      </c>
      <c r="H54" s="21" t="s">
        <v>17</v>
      </c>
      <c r="I54" s="21" t="s">
        <v>82</v>
      </c>
      <c r="J54" s="21" t="s">
        <v>231</v>
      </c>
      <c r="K54" s="20">
        <v>6982.15</v>
      </c>
      <c r="L54" s="28">
        <v>1326.61</v>
      </c>
      <c r="M54" s="34"/>
      <c r="N54" s="34"/>
    </row>
    <row r="55" spans="3:14" s="25" customFormat="1" ht="30" x14ac:dyDescent="0.2">
      <c r="C55" s="49">
        <v>50</v>
      </c>
      <c r="D55" s="20" t="s">
        <v>6</v>
      </c>
      <c r="E55" s="21" t="s">
        <v>9</v>
      </c>
      <c r="F55" s="20" t="s">
        <v>232</v>
      </c>
      <c r="G55" s="20" t="s">
        <v>8</v>
      </c>
      <c r="H55" s="21" t="s">
        <v>17</v>
      </c>
      <c r="I55" s="21" t="s">
        <v>311</v>
      </c>
      <c r="J55" s="21" t="s">
        <v>186</v>
      </c>
      <c r="K55" s="20">
        <v>2500</v>
      </c>
      <c r="L55" s="28">
        <v>475</v>
      </c>
      <c r="M55" s="34"/>
      <c r="N55" s="34"/>
    </row>
    <row r="56" spans="3:14" s="25" customFormat="1" x14ac:dyDescent="0.2">
      <c r="C56" s="49">
        <v>51</v>
      </c>
      <c r="D56" s="20" t="s">
        <v>6</v>
      </c>
      <c r="E56" s="21" t="s">
        <v>10</v>
      </c>
      <c r="F56" s="20" t="s">
        <v>233</v>
      </c>
      <c r="G56" s="20" t="s">
        <v>8</v>
      </c>
      <c r="H56" s="21" t="s">
        <v>17</v>
      </c>
      <c r="I56" s="21" t="s">
        <v>481</v>
      </c>
      <c r="J56" s="21" t="s">
        <v>234</v>
      </c>
      <c r="K56" s="20">
        <v>4603</v>
      </c>
      <c r="L56" s="28">
        <v>874.57</v>
      </c>
      <c r="M56" s="34"/>
      <c r="N56" s="34"/>
    </row>
    <row r="57" spans="3:14" s="25" customFormat="1" ht="17.25" customHeight="1" x14ac:dyDescent="0.2">
      <c r="C57" s="16">
        <v>52</v>
      </c>
      <c r="D57" s="20" t="s">
        <v>6</v>
      </c>
      <c r="E57" s="21" t="s">
        <v>10</v>
      </c>
      <c r="F57" s="20" t="s">
        <v>235</v>
      </c>
      <c r="G57" s="20" t="s">
        <v>8</v>
      </c>
      <c r="H57" s="21" t="s">
        <v>73</v>
      </c>
      <c r="I57" s="21" t="s">
        <v>236</v>
      </c>
      <c r="J57" s="21" t="s">
        <v>237</v>
      </c>
      <c r="K57" s="20">
        <v>128721.88</v>
      </c>
      <c r="L57" s="28">
        <v>24457.16</v>
      </c>
      <c r="M57" s="34">
        <v>176573.88</v>
      </c>
      <c r="N57" s="34">
        <v>33549.040000000001</v>
      </c>
    </row>
    <row r="58" spans="3:14" s="25" customFormat="1" ht="105" x14ac:dyDescent="0.2">
      <c r="C58" s="49">
        <v>53</v>
      </c>
      <c r="D58" s="20" t="s">
        <v>6</v>
      </c>
      <c r="E58" s="21" t="s">
        <v>9</v>
      </c>
      <c r="F58" s="20" t="s">
        <v>238</v>
      </c>
      <c r="G58" s="20" t="s">
        <v>8</v>
      </c>
      <c r="H58" s="21" t="s">
        <v>17</v>
      </c>
      <c r="I58" s="21" t="s">
        <v>239</v>
      </c>
      <c r="J58" s="21" t="s">
        <v>516</v>
      </c>
      <c r="K58" s="20">
        <v>1400</v>
      </c>
      <c r="L58" s="28">
        <v>266</v>
      </c>
      <c r="M58" s="34"/>
      <c r="N58" s="34"/>
    </row>
    <row r="59" spans="3:14" s="25" customFormat="1" ht="120" x14ac:dyDescent="0.2">
      <c r="C59" s="49">
        <v>54</v>
      </c>
      <c r="D59" s="20" t="s">
        <v>6</v>
      </c>
      <c r="E59" s="21" t="s">
        <v>10</v>
      </c>
      <c r="F59" s="20" t="s">
        <v>240</v>
      </c>
      <c r="G59" s="20" t="s">
        <v>8</v>
      </c>
      <c r="H59" s="21" t="s">
        <v>17</v>
      </c>
      <c r="I59" s="21" t="s">
        <v>241</v>
      </c>
      <c r="J59" s="21" t="s">
        <v>242</v>
      </c>
      <c r="K59" s="20">
        <v>62027</v>
      </c>
      <c r="L59" s="28">
        <v>11785.13</v>
      </c>
      <c r="M59" s="34">
        <v>60744</v>
      </c>
      <c r="N59" s="34">
        <v>11541.36</v>
      </c>
    </row>
    <row r="60" spans="3:14" s="25" customFormat="1" ht="105" x14ac:dyDescent="0.2">
      <c r="C60" s="16">
        <v>55</v>
      </c>
      <c r="D60" s="20" t="s">
        <v>6</v>
      </c>
      <c r="E60" s="21" t="s">
        <v>10</v>
      </c>
      <c r="F60" s="20" t="s">
        <v>243</v>
      </c>
      <c r="G60" s="20" t="s">
        <v>8</v>
      </c>
      <c r="H60" s="21" t="s">
        <v>17</v>
      </c>
      <c r="I60" s="21" t="s">
        <v>244</v>
      </c>
      <c r="J60" s="21" t="s">
        <v>245</v>
      </c>
      <c r="K60" s="20">
        <v>10700</v>
      </c>
      <c r="L60" s="28">
        <v>2033</v>
      </c>
      <c r="M60" s="34"/>
      <c r="N60" s="34"/>
    </row>
    <row r="61" spans="3:14" s="25" customFormat="1" ht="29.25" customHeight="1" x14ac:dyDescent="0.2">
      <c r="C61" s="49">
        <v>56</v>
      </c>
      <c r="D61" s="20" t="s">
        <v>6</v>
      </c>
      <c r="E61" s="21" t="s">
        <v>10</v>
      </c>
      <c r="F61" s="20" t="s">
        <v>265</v>
      </c>
      <c r="G61" s="20" t="s">
        <v>8</v>
      </c>
      <c r="H61" s="21" t="s">
        <v>17</v>
      </c>
      <c r="I61" s="21" t="s">
        <v>499</v>
      </c>
      <c r="J61" s="21" t="s">
        <v>266</v>
      </c>
      <c r="K61" s="20">
        <v>3359.44</v>
      </c>
      <c r="L61" s="28">
        <v>638.29</v>
      </c>
      <c r="M61" s="34"/>
      <c r="N61" s="34"/>
    </row>
    <row r="62" spans="3:14" s="25" customFormat="1" x14ac:dyDescent="0.2">
      <c r="C62" s="49">
        <v>57</v>
      </c>
      <c r="D62" s="20" t="s">
        <v>6</v>
      </c>
      <c r="E62" s="21" t="s">
        <v>10</v>
      </c>
      <c r="F62" s="20" t="s">
        <v>267</v>
      </c>
      <c r="G62" s="20" t="s">
        <v>8</v>
      </c>
      <c r="H62" s="21" t="s">
        <v>17</v>
      </c>
      <c r="I62" s="21" t="s">
        <v>52</v>
      </c>
      <c r="J62" s="21" t="s">
        <v>268</v>
      </c>
      <c r="K62" s="20">
        <v>2537.1</v>
      </c>
      <c r="L62" s="28">
        <v>482.05</v>
      </c>
      <c r="M62" s="34"/>
      <c r="N62" s="34"/>
    </row>
    <row r="63" spans="3:14" s="25" customFormat="1" ht="30" x14ac:dyDescent="0.2">
      <c r="C63" s="16">
        <v>58</v>
      </c>
      <c r="D63" s="20" t="s">
        <v>6</v>
      </c>
      <c r="E63" s="21" t="s">
        <v>99</v>
      </c>
      <c r="F63" s="20" t="s">
        <v>269</v>
      </c>
      <c r="G63" s="20" t="s">
        <v>19</v>
      </c>
      <c r="H63" s="21" t="s">
        <v>17</v>
      </c>
      <c r="I63" s="21" t="s">
        <v>501</v>
      </c>
      <c r="J63" s="21" t="s">
        <v>270</v>
      </c>
      <c r="K63" s="20">
        <v>12449.7</v>
      </c>
      <c r="L63" s="28">
        <v>2365.44</v>
      </c>
      <c r="M63" s="34"/>
      <c r="N63" s="34"/>
    </row>
    <row r="64" spans="3:14" s="25" customFormat="1" x14ac:dyDescent="0.2">
      <c r="C64" s="49">
        <v>59</v>
      </c>
      <c r="D64" s="20" t="s">
        <v>6</v>
      </c>
      <c r="E64" s="21" t="s">
        <v>99</v>
      </c>
      <c r="F64" s="20" t="s">
        <v>271</v>
      </c>
      <c r="G64" s="20" t="s">
        <v>8</v>
      </c>
      <c r="H64" s="21" t="s">
        <v>17</v>
      </c>
      <c r="I64" s="21" t="s">
        <v>328</v>
      </c>
      <c r="J64" s="21" t="s">
        <v>272</v>
      </c>
      <c r="K64" s="20">
        <v>1800.02</v>
      </c>
      <c r="L64" s="28">
        <v>342</v>
      </c>
      <c r="M64" s="34"/>
      <c r="N64" s="34"/>
    </row>
    <row r="65" spans="3:14" s="25" customFormat="1" x14ac:dyDescent="0.2">
      <c r="C65" s="49">
        <v>60</v>
      </c>
      <c r="D65" s="20" t="s">
        <v>6</v>
      </c>
      <c r="E65" s="21" t="s">
        <v>10</v>
      </c>
      <c r="F65" s="20" t="s">
        <v>273</v>
      </c>
      <c r="G65" s="20" t="s">
        <v>8</v>
      </c>
      <c r="H65" s="21" t="s">
        <v>17</v>
      </c>
      <c r="I65" s="21" t="s">
        <v>52</v>
      </c>
      <c r="J65" s="21" t="s">
        <v>268</v>
      </c>
      <c r="K65" s="20">
        <v>1967</v>
      </c>
      <c r="L65" s="28">
        <v>373.73</v>
      </c>
      <c r="M65" s="34"/>
      <c r="N65" s="34"/>
    </row>
    <row r="66" spans="3:14" s="25" customFormat="1" ht="15" customHeight="1" x14ac:dyDescent="0.2">
      <c r="C66" s="16">
        <v>61</v>
      </c>
      <c r="D66" s="20" t="s">
        <v>6</v>
      </c>
      <c r="E66" s="21" t="s">
        <v>10</v>
      </c>
      <c r="F66" s="20" t="s">
        <v>274</v>
      </c>
      <c r="G66" s="20" t="s">
        <v>8</v>
      </c>
      <c r="H66" s="21" t="s">
        <v>17</v>
      </c>
      <c r="I66" s="21" t="s">
        <v>52</v>
      </c>
      <c r="J66" s="21" t="s">
        <v>275</v>
      </c>
      <c r="K66" s="20">
        <v>1570.1</v>
      </c>
      <c r="L66" s="28">
        <v>298.32</v>
      </c>
      <c r="M66" s="34"/>
      <c r="N66" s="34"/>
    </row>
    <row r="67" spans="3:14" s="25" customFormat="1" x14ac:dyDescent="0.2">
      <c r="C67" s="49">
        <v>62</v>
      </c>
      <c r="D67" s="20" t="s">
        <v>6</v>
      </c>
      <c r="E67" s="21" t="s">
        <v>9</v>
      </c>
      <c r="F67" s="20" t="s">
        <v>276</v>
      </c>
      <c r="G67" s="20" t="s">
        <v>8</v>
      </c>
      <c r="H67" s="21" t="s">
        <v>17</v>
      </c>
      <c r="I67" s="21" t="s">
        <v>329</v>
      </c>
      <c r="J67" s="21" t="s">
        <v>277</v>
      </c>
      <c r="K67" s="20">
        <v>1280</v>
      </c>
      <c r="L67" s="28">
        <v>0</v>
      </c>
      <c r="M67" s="34"/>
      <c r="N67" s="34"/>
    </row>
    <row r="68" spans="3:14" s="25" customFormat="1" ht="45" x14ac:dyDescent="0.2">
      <c r="C68" s="49">
        <v>63</v>
      </c>
      <c r="D68" s="20" t="s">
        <v>6</v>
      </c>
      <c r="E68" s="21" t="s">
        <v>99</v>
      </c>
      <c r="F68" s="20" t="s">
        <v>283</v>
      </c>
      <c r="G68" s="20" t="s">
        <v>8</v>
      </c>
      <c r="H68" s="21" t="s">
        <v>17</v>
      </c>
      <c r="I68" s="21" t="s">
        <v>327</v>
      </c>
      <c r="J68" s="21" t="s">
        <v>213</v>
      </c>
      <c r="K68" s="20">
        <v>5881.92</v>
      </c>
      <c r="L68" s="28">
        <v>1117.56</v>
      </c>
      <c r="M68" s="34"/>
      <c r="N68" s="34"/>
    </row>
    <row r="69" spans="3:14" s="25" customFormat="1" x14ac:dyDescent="0.2">
      <c r="C69" s="16">
        <v>64</v>
      </c>
      <c r="D69" s="20" t="s">
        <v>6</v>
      </c>
      <c r="E69" s="21" t="s">
        <v>10</v>
      </c>
      <c r="F69" s="20" t="s">
        <v>284</v>
      </c>
      <c r="G69" s="20" t="s">
        <v>8</v>
      </c>
      <c r="H69" s="21" t="s">
        <v>17</v>
      </c>
      <c r="I69" s="21" t="s">
        <v>497</v>
      </c>
      <c r="J69" s="21" t="s">
        <v>498</v>
      </c>
      <c r="K69" s="20">
        <v>7271.6</v>
      </c>
      <c r="L69" s="28">
        <v>1381.6</v>
      </c>
      <c r="M69" s="34"/>
      <c r="N69" s="34"/>
    </row>
    <row r="70" spans="3:14" s="25" customFormat="1" x14ac:dyDescent="0.2">
      <c r="C70" s="49">
        <v>65</v>
      </c>
      <c r="D70" s="20" t="s">
        <v>6</v>
      </c>
      <c r="E70" s="21" t="s">
        <v>9</v>
      </c>
      <c r="F70" s="20" t="s">
        <v>285</v>
      </c>
      <c r="G70" s="20" t="s">
        <v>8</v>
      </c>
      <c r="H70" s="21" t="s">
        <v>17</v>
      </c>
      <c r="I70" s="21" t="s">
        <v>286</v>
      </c>
      <c r="J70" s="21" t="s">
        <v>287</v>
      </c>
      <c r="K70" s="20">
        <v>3740</v>
      </c>
      <c r="L70" s="28" t="s">
        <v>511</v>
      </c>
      <c r="M70" s="34"/>
      <c r="N70" s="34"/>
    </row>
    <row r="71" spans="3:14" s="25" customFormat="1" ht="30" x14ac:dyDescent="0.2">
      <c r="C71" s="49">
        <v>66</v>
      </c>
      <c r="D71" s="20" t="s">
        <v>6</v>
      </c>
      <c r="E71" s="21" t="s">
        <v>9</v>
      </c>
      <c r="F71" s="20" t="s">
        <v>288</v>
      </c>
      <c r="G71" s="20" t="s">
        <v>8</v>
      </c>
      <c r="H71" s="21" t="s">
        <v>17</v>
      </c>
      <c r="I71" s="21" t="s">
        <v>286</v>
      </c>
      <c r="J71" s="21" t="s">
        <v>510</v>
      </c>
      <c r="K71" s="20">
        <v>2240</v>
      </c>
      <c r="L71" s="28">
        <v>0</v>
      </c>
      <c r="M71" s="34"/>
      <c r="N71" s="34"/>
    </row>
    <row r="72" spans="3:14" s="25" customFormat="1" ht="30" x14ac:dyDescent="0.2">
      <c r="C72" s="16">
        <v>67</v>
      </c>
      <c r="D72" s="20" t="s">
        <v>6</v>
      </c>
      <c r="E72" s="21" t="s">
        <v>9</v>
      </c>
      <c r="F72" s="20" t="s">
        <v>289</v>
      </c>
      <c r="G72" s="20" t="s">
        <v>8</v>
      </c>
      <c r="H72" s="21" t="s">
        <v>17</v>
      </c>
      <c r="I72" s="21" t="s">
        <v>286</v>
      </c>
      <c r="J72" s="21" t="s">
        <v>290</v>
      </c>
      <c r="K72" s="20">
        <v>8550</v>
      </c>
      <c r="L72" s="28">
        <v>1624.5</v>
      </c>
      <c r="M72" s="34"/>
      <c r="N72" s="34"/>
    </row>
    <row r="73" spans="3:14" s="25" customFormat="1" ht="30" x14ac:dyDescent="0.2">
      <c r="C73" s="49">
        <v>68</v>
      </c>
      <c r="D73" s="20" t="s">
        <v>6</v>
      </c>
      <c r="E73" s="21" t="s">
        <v>9</v>
      </c>
      <c r="F73" s="20" t="s">
        <v>291</v>
      </c>
      <c r="G73" s="20" t="s">
        <v>8</v>
      </c>
      <c r="H73" s="21" t="s">
        <v>17</v>
      </c>
      <c r="I73" s="21" t="s">
        <v>292</v>
      </c>
      <c r="J73" s="21" t="s">
        <v>293</v>
      </c>
      <c r="K73" s="20">
        <v>9400</v>
      </c>
      <c r="L73" s="28">
        <v>0</v>
      </c>
      <c r="M73" s="34"/>
      <c r="N73" s="34"/>
    </row>
    <row r="74" spans="3:14" s="25" customFormat="1" ht="75" x14ac:dyDescent="0.2">
      <c r="C74" s="49">
        <v>69</v>
      </c>
      <c r="D74" s="20" t="s">
        <v>6</v>
      </c>
      <c r="E74" s="21" t="s">
        <v>9</v>
      </c>
      <c r="F74" s="20" t="s">
        <v>294</v>
      </c>
      <c r="G74" s="20" t="s">
        <v>8</v>
      </c>
      <c r="H74" s="21" t="s">
        <v>17</v>
      </c>
      <c r="I74" s="21" t="s">
        <v>507</v>
      </c>
      <c r="J74" s="21" t="s">
        <v>153</v>
      </c>
      <c r="K74" s="20">
        <v>2521.0100000000002</v>
      </c>
      <c r="L74" s="28">
        <v>478.99</v>
      </c>
      <c r="M74" s="34"/>
      <c r="N74" s="34"/>
    </row>
    <row r="75" spans="3:14" s="25" customFormat="1" x14ac:dyDescent="0.2">
      <c r="C75" s="16">
        <v>70</v>
      </c>
      <c r="D75" s="20" t="s">
        <v>6</v>
      </c>
      <c r="E75" s="21" t="s">
        <v>9</v>
      </c>
      <c r="F75" s="20" t="s">
        <v>295</v>
      </c>
      <c r="G75" s="20" t="s">
        <v>8</v>
      </c>
      <c r="H75" s="21" t="s">
        <v>17</v>
      </c>
      <c r="I75" s="21" t="s">
        <v>286</v>
      </c>
      <c r="J75" s="21" t="s">
        <v>296</v>
      </c>
      <c r="K75" s="20">
        <v>1200</v>
      </c>
      <c r="L75" s="28">
        <v>0</v>
      </c>
      <c r="M75" s="34"/>
      <c r="N75" s="34"/>
    </row>
    <row r="76" spans="3:14" s="25" customFormat="1" ht="30" x14ac:dyDescent="0.2">
      <c r="C76" s="49">
        <v>71</v>
      </c>
      <c r="D76" s="20" t="s">
        <v>6</v>
      </c>
      <c r="E76" s="21" t="s">
        <v>9</v>
      </c>
      <c r="F76" s="20" t="s">
        <v>297</v>
      </c>
      <c r="G76" s="20" t="s">
        <v>8</v>
      </c>
      <c r="H76" s="21" t="s">
        <v>17</v>
      </c>
      <c r="I76" s="21" t="s">
        <v>286</v>
      </c>
      <c r="J76" s="21" t="s">
        <v>293</v>
      </c>
      <c r="K76" s="20">
        <v>8640</v>
      </c>
      <c r="L76" s="28">
        <v>0</v>
      </c>
      <c r="M76" s="34"/>
      <c r="N76" s="34"/>
    </row>
    <row r="77" spans="3:14" s="25" customFormat="1" x14ac:dyDescent="0.2">
      <c r="C77" s="49">
        <v>72</v>
      </c>
      <c r="D77" s="20" t="s">
        <v>6</v>
      </c>
      <c r="E77" s="21" t="s">
        <v>10</v>
      </c>
      <c r="F77" s="20" t="s">
        <v>298</v>
      </c>
      <c r="G77" s="20" t="s">
        <v>8</v>
      </c>
      <c r="H77" s="21" t="s">
        <v>17</v>
      </c>
      <c r="I77" s="21" t="s">
        <v>299</v>
      </c>
      <c r="J77" s="21" t="s">
        <v>300</v>
      </c>
      <c r="K77" s="20">
        <v>7548.96</v>
      </c>
      <c r="L77" s="28">
        <v>858.92</v>
      </c>
      <c r="M77" s="34"/>
      <c r="N77" s="34"/>
    </row>
    <row r="78" spans="3:14" s="25" customFormat="1" x14ac:dyDescent="0.2">
      <c r="C78" s="16">
        <v>73</v>
      </c>
      <c r="D78" s="20" t="s">
        <v>6</v>
      </c>
      <c r="E78" s="21" t="s">
        <v>10</v>
      </c>
      <c r="F78" s="20" t="s">
        <v>301</v>
      </c>
      <c r="G78" s="20" t="s">
        <v>8</v>
      </c>
      <c r="H78" s="21" t="s">
        <v>17</v>
      </c>
      <c r="I78" s="21" t="s">
        <v>302</v>
      </c>
      <c r="J78" s="21" t="s">
        <v>303</v>
      </c>
      <c r="K78" s="20">
        <v>887.52</v>
      </c>
      <c r="L78" s="28">
        <v>168.63</v>
      </c>
      <c r="M78" s="34"/>
      <c r="N78" s="34"/>
    </row>
    <row r="79" spans="3:14" s="25" customFormat="1" ht="30" x14ac:dyDescent="0.2">
      <c r="C79" s="49">
        <v>74</v>
      </c>
      <c r="D79" s="20" t="s">
        <v>6</v>
      </c>
      <c r="E79" s="21" t="s">
        <v>99</v>
      </c>
      <c r="F79" s="20" t="s">
        <v>304</v>
      </c>
      <c r="G79" s="20" t="s">
        <v>8</v>
      </c>
      <c r="H79" s="21" t="s">
        <v>17</v>
      </c>
      <c r="I79" s="21" t="s">
        <v>502</v>
      </c>
      <c r="J79" s="21" t="s">
        <v>309</v>
      </c>
      <c r="K79" s="20">
        <v>7380</v>
      </c>
      <c r="L79" s="28">
        <v>1402.2</v>
      </c>
      <c r="M79" s="34"/>
      <c r="N79" s="34"/>
    </row>
    <row r="80" spans="3:14" s="25" customFormat="1" ht="45" x14ac:dyDescent="0.2">
      <c r="C80" s="49">
        <v>75</v>
      </c>
      <c r="D80" s="20" t="s">
        <v>6</v>
      </c>
      <c r="E80" s="21" t="s">
        <v>9</v>
      </c>
      <c r="F80" s="20" t="s">
        <v>305</v>
      </c>
      <c r="G80" s="20" t="s">
        <v>8</v>
      </c>
      <c r="H80" s="21" t="s">
        <v>73</v>
      </c>
      <c r="I80" s="21" t="s">
        <v>306</v>
      </c>
      <c r="J80" s="21" t="s">
        <v>307</v>
      </c>
      <c r="K80" s="20">
        <v>71000</v>
      </c>
      <c r="L80" s="28">
        <v>13490</v>
      </c>
      <c r="M80" s="34"/>
      <c r="N80" s="34"/>
    </row>
    <row r="81" spans="3:14" s="25" customFormat="1" ht="30" x14ac:dyDescent="0.2">
      <c r="C81" s="16">
        <v>76</v>
      </c>
      <c r="D81" s="20" t="s">
        <v>6</v>
      </c>
      <c r="E81" s="21" t="s">
        <v>9</v>
      </c>
      <c r="F81" s="20" t="s">
        <v>308</v>
      </c>
      <c r="G81" s="20" t="s">
        <v>8</v>
      </c>
      <c r="H81" s="21" t="s">
        <v>17</v>
      </c>
      <c r="I81" s="21" t="s">
        <v>286</v>
      </c>
      <c r="J81" s="21" t="s">
        <v>293</v>
      </c>
      <c r="K81" s="20">
        <v>5625</v>
      </c>
      <c r="L81" s="28">
        <v>0</v>
      </c>
      <c r="M81" s="34"/>
      <c r="N81" s="34"/>
    </row>
    <row r="82" spans="3:14" s="25" customFormat="1" x14ac:dyDescent="0.2">
      <c r="C82" s="49">
        <v>77</v>
      </c>
      <c r="D82" s="20" t="s">
        <v>6</v>
      </c>
      <c r="E82" s="21" t="s">
        <v>10</v>
      </c>
      <c r="F82" s="20" t="s">
        <v>471</v>
      </c>
      <c r="G82" s="20" t="s">
        <v>8</v>
      </c>
      <c r="H82" s="21" t="s">
        <v>17</v>
      </c>
      <c r="I82" s="21" t="s">
        <v>468</v>
      </c>
      <c r="J82" s="21" t="s">
        <v>146</v>
      </c>
      <c r="K82" s="20">
        <v>39576.120000000003</v>
      </c>
      <c r="L82" s="28">
        <v>3561.85</v>
      </c>
      <c r="M82" s="34"/>
      <c r="N82" s="34"/>
    </row>
    <row r="83" spans="3:14" s="15" customFormat="1" x14ac:dyDescent="0.25">
      <c r="C83" s="54" t="s">
        <v>16</v>
      </c>
      <c r="D83" s="54"/>
      <c r="E83" s="54"/>
      <c r="F83" s="54"/>
      <c r="G83" s="54"/>
      <c r="H83" s="54"/>
      <c r="I83" s="54"/>
      <c r="J83" s="54"/>
      <c r="K83" s="45">
        <f>SUM(K6:K82)</f>
        <v>1415709.9700000004</v>
      </c>
      <c r="L83" s="16">
        <f>SUM(L6:L82)</f>
        <v>200195.89</v>
      </c>
      <c r="M83" s="16">
        <f>SUM(M6:M82)</f>
        <v>252892.67</v>
      </c>
      <c r="N83" s="16">
        <f>SUM(N6:N82)</f>
        <v>47806.490000000005</v>
      </c>
    </row>
    <row r="84" spans="3:14" s="2" customFormat="1" hidden="1" x14ac:dyDescent="0.25">
      <c r="C84" s="3"/>
      <c r="D84" s="3"/>
      <c r="E84" s="13"/>
      <c r="F84" s="4"/>
      <c r="G84" s="3"/>
      <c r="H84" s="6"/>
      <c r="I84" s="6"/>
      <c r="J84" s="3"/>
      <c r="K84" s="3"/>
      <c r="M84" s="32"/>
      <c r="N84" s="32"/>
    </row>
    <row r="85" spans="3:14" s="8" customFormat="1" x14ac:dyDescent="0.25">
      <c r="C85" s="3"/>
      <c r="D85" s="3"/>
      <c r="E85" s="6"/>
      <c r="F85" s="4"/>
      <c r="G85" s="3"/>
      <c r="H85" s="6"/>
      <c r="I85" s="6"/>
      <c r="J85" s="11"/>
      <c r="K85" s="12"/>
      <c r="M85" s="32"/>
      <c r="N85" s="32"/>
    </row>
    <row r="86" spans="3:14" s="32" customFormat="1" x14ac:dyDescent="0.25">
      <c r="C86" s="3"/>
      <c r="D86" s="3"/>
      <c r="E86" s="6"/>
      <c r="F86" s="4"/>
      <c r="G86" s="3"/>
      <c r="H86" s="6"/>
      <c r="I86" s="6"/>
      <c r="J86" s="11"/>
      <c r="K86" s="12"/>
    </row>
    <row r="87" spans="3:14" s="32" customFormat="1" ht="45.75" customHeight="1" x14ac:dyDescent="0.25">
      <c r="C87" s="16" t="str">
        <f t="shared" ref="C87:L87" si="0">C101</f>
        <v>Nr.crt.</v>
      </c>
      <c r="D87" s="16" t="str">
        <f t="shared" si="0"/>
        <v>Tip document</v>
      </c>
      <c r="E87" s="17" t="s">
        <v>246</v>
      </c>
      <c r="F87" s="26" t="str">
        <f t="shared" si="0"/>
        <v>Nr./data</v>
      </c>
      <c r="G87" s="16" t="str">
        <f t="shared" si="0"/>
        <v>Tip derulare</v>
      </c>
      <c r="H87" s="17" t="s">
        <v>472</v>
      </c>
      <c r="I87" s="17" t="str">
        <f t="shared" si="0"/>
        <v>Obiect</v>
      </c>
      <c r="J87" s="16" t="str">
        <f t="shared" si="0"/>
        <v>Nume câștigător</v>
      </c>
      <c r="K87" s="43" t="s">
        <v>520</v>
      </c>
      <c r="L87" s="16" t="str">
        <f t="shared" si="0"/>
        <v>TVA (lei)</v>
      </c>
      <c r="M87" s="31"/>
      <c r="N87" s="36"/>
    </row>
    <row r="88" spans="3:14" s="32" customFormat="1" ht="30" x14ac:dyDescent="0.25">
      <c r="C88" s="40">
        <v>1</v>
      </c>
      <c r="D88" s="23" t="s">
        <v>247</v>
      </c>
      <c r="E88" s="37" t="s">
        <v>10</v>
      </c>
      <c r="F88" s="38" t="s">
        <v>248</v>
      </c>
      <c r="G88" s="23" t="s">
        <v>8</v>
      </c>
      <c r="H88" s="37" t="s">
        <v>73</v>
      </c>
      <c r="I88" s="37" t="s">
        <v>12</v>
      </c>
      <c r="J88" s="39" t="s">
        <v>249</v>
      </c>
      <c r="K88" s="23">
        <v>72009.17</v>
      </c>
      <c r="L88" s="23">
        <v>6480.82</v>
      </c>
      <c r="M88" s="41"/>
      <c r="N88" s="41"/>
    </row>
    <row r="89" spans="3:14" s="32" customFormat="1" ht="30" x14ac:dyDescent="0.25">
      <c r="C89" s="40">
        <v>2</v>
      </c>
      <c r="D89" s="23" t="s">
        <v>247</v>
      </c>
      <c r="E89" s="37" t="s">
        <v>10</v>
      </c>
      <c r="F89" s="38" t="s">
        <v>250</v>
      </c>
      <c r="G89" s="23" t="s">
        <v>8</v>
      </c>
      <c r="H89" s="37" t="s">
        <v>73</v>
      </c>
      <c r="I89" s="37" t="s">
        <v>12</v>
      </c>
      <c r="J89" s="39" t="s">
        <v>251</v>
      </c>
      <c r="K89" s="23">
        <v>100401.05</v>
      </c>
      <c r="L89" s="23">
        <v>9350.3799999999992</v>
      </c>
      <c r="M89" s="41"/>
      <c r="N89" s="41"/>
    </row>
    <row r="90" spans="3:14" s="32" customFormat="1" ht="30" x14ac:dyDescent="0.25">
      <c r="C90" s="40">
        <v>3</v>
      </c>
      <c r="D90" s="23" t="s">
        <v>247</v>
      </c>
      <c r="E90" s="37" t="s">
        <v>10</v>
      </c>
      <c r="F90" s="38" t="s">
        <v>252</v>
      </c>
      <c r="G90" s="23" t="s">
        <v>8</v>
      </c>
      <c r="H90" s="37" t="s">
        <v>73</v>
      </c>
      <c r="I90" s="37" t="s">
        <v>12</v>
      </c>
      <c r="J90" s="39" t="s">
        <v>249</v>
      </c>
      <c r="K90" s="23">
        <v>119467.89</v>
      </c>
      <c r="L90" s="23">
        <v>10752.11</v>
      </c>
      <c r="M90" s="41"/>
      <c r="N90" s="41"/>
    </row>
    <row r="91" spans="3:14" s="32" customFormat="1" ht="30" x14ac:dyDescent="0.25">
      <c r="C91" s="40">
        <v>4</v>
      </c>
      <c r="D91" s="23" t="s">
        <v>247</v>
      </c>
      <c r="E91" s="37" t="s">
        <v>10</v>
      </c>
      <c r="F91" s="38" t="s">
        <v>253</v>
      </c>
      <c r="G91" s="23" t="s">
        <v>8</v>
      </c>
      <c r="H91" s="37" t="s">
        <v>73</v>
      </c>
      <c r="I91" s="37" t="s">
        <v>12</v>
      </c>
      <c r="J91" s="39" t="s">
        <v>254</v>
      </c>
      <c r="K91" s="23">
        <v>79678.899999999994</v>
      </c>
      <c r="L91" s="23">
        <v>7171.1</v>
      </c>
      <c r="M91" s="41"/>
      <c r="N91" s="41"/>
    </row>
    <row r="92" spans="3:14" s="32" customFormat="1" ht="30" x14ac:dyDescent="0.25">
      <c r="C92" s="40">
        <v>5</v>
      </c>
      <c r="D92" s="23" t="s">
        <v>247</v>
      </c>
      <c r="E92" s="37" t="s">
        <v>10</v>
      </c>
      <c r="F92" s="38" t="s">
        <v>255</v>
      </c>
      <c r="G92" s="23" t="s">
        <v>8</v>
      </c>
      <c r="H92" s="37" t="s">
        <v>73</v>
      </c>
      <c r="I92" s="37" t="s">
        <v>12</v>
      </c>
      <c r="J92" s="39" t="s">
        <v>251</v>
      </c>
      <c r="K92" s="23">
        <v>165556.14000000001</v>
      </c>
      <c r="L92" s="23">
        <v>13863.86</v>
      </c>
      <c r="M92" s="41"/>
      <c r="N92" s="41"/>
    </row>
    <row r="93" spans="3:14" s="32" customFormat="1" ht="30" x14ac:dyDescent="0.25">
      <c r="C93" s="40">
        <v>6</v>
      </c>
      <c r="D93" s="23" t="s">
        <v>247</v>
      </c>
      <c r="E93" s="37" t="s">
        <v>10</v>
      </c>
      <c r="F93" s="38" t="s">
        <v>256</v>
      </c>
      <c r="G93" s="23" t="s">
        <v>8</v>
      </c>
      <c r="H93" s="37" t="s">
        <v>73</v>
      </c>
      <c r="I93" s="37" t="s">
        <v>12</v>
      </c>
      <c r="J93" s="39" t="s">
        <v>257</v>
      </c>
      <c r="K93" s="23">
        <v>47609.17</v>
      </c>
      <c r="L93" s="23">
        <v>4284.83</v>
      </c>
      <c r="M93" s="41"/>
      <c r="N93" s="41"/>
    </row>
    <row r="94" spans="3:14" s="32" customFormat="1" ht="30" x14ac:dyDescent="0.25">
      <c r="C94" s="40">
        <v>7</v>
      </c>
      <c r="D94" s="23" t="s">
        <v>247</v>
      </c>
      <c r="E94" s="37" t="s">
        <v>10</v>
      </c>
      <c r="F94" s="38" t="s">
        <v>258</v>
      </c>
      <c r="G94" s="23" t="s">
        <v>8</v>
      </c>
      <c r="H94" s="37" t="s">
        <v>73</v>
      </c>
      <c r="I94" s="37" t="s">
        <v>12</v>
      </c>
      <c r="J94" s="39" t="s">
        <v>259</v>
      </c>
      <c r="K94" s="23">
        <v>112244.86</v>
      </c>
      <c r="L94" s="23">
        <v>8700.14</v>
      </c>
      <c r="M94" s="41"/>
      <c r="N94" s="41"/>
    </row>
    <row r="95" spans="3:14" s="32" customFormat="1" ht="30" x14ac:dyDescent="0.25">
      <c r="C95" s="40">
        <v>8</v>
      </c>
      <c r="D95" s="23" t="s">
        <v>247</v>
      </c>
      <c r="E95" s="37" t="s">
        <v>10</v>
      </c>
      <c r="F95" s="38" t="s">
        <v>260</v>
      </c>
      <c r="G95" s="23" t="s">
        <v>8</v>
      </c>
      <c r="H95" s="37" t="s">
        <v>73</v>
      </c>
      <c r="I95" s="37" t="s">
        <v>12</v>
      </c>
      <c r="J95" s="39" t="s">
        <v>259</v>
      </c>
      <c r="K95" s="23">
        <v>78003.929999999993</v>
      </c>
      <c r="L95" s="23">
        <v>6746.07</v>
      </c>
      <c r="M95" s="41"/>
      <c r="N95" s="41"/>
    </row>
    <row r="96" spans="3:14" s="32" customFormat="1" ht="30" x14ac:dyDescent="0.25">
      <c r="C96" s="40">
        <v>9</v>
      </c>
      <c r="D96" s="23" t="s">
        <v>247</v>
      </c>
      <c r="E96" s="37" t="s">
        <v>10</v>
      </c>
      <c r="F96" s="38" t="s">
        <v>261</v>
      </c>
      <c r="G96" s="23" t="s">
        <v>8</v>
      </c>
      <c r="H96" s="37" t="s">
        <v>73</v>
      </c>
      <c r="I96" s="37" t="s">
        <v>12</v>
      </c>
      <c r="J96" s="39" t="s">
        <v>262</v>
      </c>
      <c r="K96" s="23">
        <v>149844.04</v>
      </c>
      <c r="L96" s="23">
        <v>13485.96</v>
      </c>
      <c r="M96" s="41"/>
      <c r="N96" s="41"/>
    </row>
    <row r="97" spans="3:14" s="32" customFormat="1" ht="30" x14ac:dyDescent="0.25">
      <c r="C97" s="40">
        <v>10</v>
      </c>
      <c r="D97" s="23" t="s">
        <v>247</v>
      </c>
      <c r="E97" s="37" t="s">
        <v>10</v>
      </c>
      <c r="F97" s="38" t="s">
        <v>263</v>
      </c>
      <c r="G97" s="23" t="s">
        <v>8</v>
      </c>
      <c r="H97" s="37" t="s">
        <v>73</v>
      </c>
      <c r="I97" s="37" t="s">
        <v>12</v>
      </c>
      <c r="J97" s="39" t="s">
        <v>264</v>
      </c>
      <c r="K97" s="23">
        <v>64838.53</v>
      </c>
      <c r="L97" s="23">
        <v>5835.47</v>
      </c>
      <c r="M97" s="41"/>
      <c r="N97" s="41"/>
    </row>
    <row r="98" spans="3:14" s="32" customFormat="1" x14ac:dyDescent="0.25">
      <c r="C98" s="56" t="s">
        <v>16</v>
      </c>
      <c r="D98" s="57"/>
      <c r="E98" s="57"/>
      <c r="F98" s="57"/>
      <c r="G98" s="57"/>
      <c r="H98" s="57"/>
      <c r="I98" s="57"/>
      <c r="J98" s="58"/>
      <c r="K98" s="40">
        <f>SUM(K88:K97)</f>
        <v>989653.68000000017</v>
      </c>
      <c r="L98" s="40">
        <f>SUM(L88:L97)</f>
        <v>86670.739999999991</v>
      </c>
      <c r="M98" s="41"/>
      <c r="N98" s="41"/>
    </row>
    <row r="99" spans="3:14" s="32" customFormat="1" x14ac:dyDescent="0.25">
      <c r="C99" s="3"/>
      <c r="D99" s="3"/>
      <c r="E99" s="6"/>
      <c r="F99" s="4"/>
      <c r="G99" s="3"/>
      <c r="H99" s="6"/>
      <c r="I99" s="6"/>
      <c r="J99" s="11"/>
      <c r="K99" s="12"/>
    </row>
    <row r="100" spans="3:14" s="32" customFormat="1" x14ac:dyDescent="0.25">
      <c r="C100" s="3"/>
      <c r="D100" s="3"/>
      <c r="E100" s="6"/>
      <c r="F100" s="4"/>
      <c r="G100" s="3"/>
      <c r="H100" s="6"/>
      <c r="I100" s="6"/>
      <c r="J100" s="11"/>
      <c r="K100" s="12"/>
    </row>
    <row r="101" spans="3:14" s="8" customFormat="1" ht="114" x14ac:dyDescent="0.25">
      <c r="C101" s="16" t="s">
        <v>0</v>
      </c>
      <c r="D101" s="16" t="s">
        <v>1</v>
      </c>
      <c r="E101" s="17" t="s">
        <v>526</v>
      </c>
      <c r="F101" s="26" t="s">
        <v>2</v>
      </c>
      <c r="G101" s="16" t="s">
        <v>4</v>
      </c>
      <c r="H101" s="17" t="s">
        <v>473</v>
      </c>
      <c r="I101" s="17" t="s">
        <v>3</v>
      </c>
      <c r="J101" s="16" t="s">
        <v>5</v>
      </c>
      <c r="K101" s="17" t="s">
        <v>7</v>
      </c>
      <c r="L101" s="35" t="s">
        <v>88</v>
      </c>
      <c r="M101" s="17" t="s">
        <v>157</v>
      </c>
      <c r="N101" s="17" t="s">
        <v>88</v>
      </c>
    </row>
    <row r="102" spans="3:14" s="8" customFormat="1" ht="19.5" customHeight="1" x14ac:dyDescent="0.25">
      <c r="C102" s="16">
        <v>1</v>
      </c>
      <c r="D102" s="28" t="s">
        <v>14</v>
      </c>
      <c r="E102" s="34" t="s">
        <v>10</v>
      </c>
      <c r="F102" s="20" t="s">
        <v>72</v>
      </c>
      <c r="G102" s="28" t="s">
        <v>8</v>
      </c>
      <c r="H102" s="34" t="s">
        <v>73</v>
      </c>
      <c r="I102" s="34" t="s">
        <v>12</v>
      </c>
      <c r="J102" s="28" t="s">
        <v>74</v>
      </c>
      <c r="K102" s="28">
        <v>18958.2</v>
      </c>
      <c r="L102" s="28">
        <v>1291.0999999999999</v>
      </c>
      <c r="M102" s="34">
        <v>16948.150000000001</v>
      </c>
      <c r="N102" s="34">
        <v>1159.3900000000001</v>
      </c>
    </row>
    <row r="103" spans="3:14" s="32" customFormat="1" ht="18" customHeight="1" x14ac:dyDescent="0.25">
      <c r="C103" s="16">
        <v>2</v>
      </c>
      <c r="D103" s="28" t="s">
        <v>14</v>
      </c>
      <c r="E103" s="34" t="s">
        <v>10</v>
      </c>
      <c r="F103" s="20" t="s">
        <v>75</v>
      </c>
      <c r="G103" s="28" t="s">
        <v>8</v>
      </c>
      <c r="H103" s="34" t="s">
        <v>73</v>
      </c>
      <c r="I103" s="34" t="s">
        <v>12</v>
      </c>
      <c r="J103" s="28" t="s">
        <v>171</v>
      </c>
      <c r="K103" s="28">
        <v>10279.6</v>
      </c>
      <c r="L103" s="28">
        <v>925.16</v>
      </c>
      <c r="M103" s="34">
        <v>8081.64</v>
      </c>
      <c r="N103" s="34">
        <v>727.37</v>
      </c>
    </row>
    <row r="104" spans="3:14" s="32" customFormat="1" ht="18.75" customHeight="1" x14ac:dyDescent="0.25">
      <c r="C104" s="16">
        <v>3</v>
      </c>
      <c r="D104" s="28" t="s">
        <v>14</v>
      </c>
      <c r="E104" s="34" t="s">
        <v>10</v>
      </c>
      <c r="F104" s="20" t="s">
        <v>76</v>
      </c>
      <c r="G104" s="28" t="s">
        <v>8</v>
      </c>
      <c r="H104" s="34" t="s">
        <v>73</v>
      </c>
      <c r="I104" s="34" t="s">
        <v>12</v>
      </c>
      <c r="J104" s="28" t="s">
        <v>15</v>
      </c>
      <c r="K104" s="28">
        <v>28848.3</v>
      </c>
      <c r="L104" s="28">
        <v>2596.35</v>
      </c>
      <c r="M104" s="34">
        <v>24244.15</v>
      </c>
      <c r="N104" s="34">
        <v>2182.02</v>
      </c>
    </row>
    <row r="105" spans="3:14" s="32" customFormat="1" ht="15.75" customHeight="1" x14ac:dyDescent="0.25">
      <c r="C105" s="16">
        <v>4</v>
      </c>
      <c r="D105" s="28" t="s">
        <v>14</v>
      </c>
      <c r="E105" s="34" t="s">
        <v>10</v>
      </c>
      <c r="F105" s="20" t="s">
        <v>77</v>
      </c>
      <c r="G105" s="28" t="s">
        <v>8</v>
      </c>
      <c r="H105" s="34" t="s">
        <v>73</v>
      </c>
      <c r="I105" s="34" t="s">
        <v>12</v>
      </c>
      <c r="J105" s="28" t="s">
        <v>78</v>
      </c>
      <c r="K105" s="28">
        <v>91479.11</v>
      </c>
      <c r="L105" s="28">
        <v>7664.97</v>
      </c>
      <c r="M105" s="34">
        <v>79454.740000000005</v>
      </c>
      <c r="N105" s="34">
        <v>6732.03</v>
      </c>
    </row>
    <row r="106" spans="3:14" s="32" customFormat="1" ht="15.75" customHeight="1" x14ac:dyDescent="0.25">
      <c r="C106" s="16">
        <v>5</v>
      </c>
      <c r="D106" s="28" t="s">
        <v>14</v>
      </c>
      <c r="E106" s="34" t="s">
        <v>10</v>
      </c>
      <c r="F106" s="20" t="s">
        <v>103</v>
      </c>
      <c r="G106" s="28" t="s">
        <v>8</v>
      </c>
      <c r="H106" s="34" t="s">
        <v>104</v>
      </c>
      <c r="I106" s="34" t="s">
        <v>105</v>
      </c>
      <c r="J106" s="28" t="s">
        <v>106</v>
      </c>
      <c r="K106" s="28">
        <v>630250</v>
      </c>
      <c r="L106" s="28">
        <v>119747.5</v>
      </c>
      <c r="M106" s="34">
        <v>378150</v>
      </c>
      <c r="N106" s="34">
        <v>71848.509999999995</v>
      </c>
    </row>
    <row r="107" spans="3:14" s="32" customFormat="1" ht="15.75" customHeight="1" x14ac:dyDescent="0.25">
      <c r="C107" s="16">
        <v>6</v>
      </c>
      <c r="D107" s="28" t="s">
        <v>14</v>
      </c>
      <c r="E107" s="34" t="s">
        <v>10</v>
      </c>
      <c r="F107" s="20" t="s">
        <v>169</v>
      </c>
      <c r="G107" s="28" t="s">
        <v>8</v>
      </c>
      <c r="H107" s="34" t="s">
        <v>73</v>
      </c>
      <c r="I107" s="34" t="s">
        <v>12</v>
      </c>
      <c r="J107" s="28" t="s">
        <v>15</v>
      </c>
      <c r="K107" s="28">
        <v>28595</v>
      </c>
      <c r="L107" s="28">
        <v>2573.5500000000002</v>
      </c>
      <c r="M107" s="34">
        <v>23681.17</v>
      </c>
      <c r="N107" s="34">
        <v>2131.35</v>
      </c>
    </row>
    <row r="108" spans="3:14" s="32" customFormat="1" ht="15.75" customHeight="1" x14ac:dyDescent="0.25">
      <c r="C108" s="16">
        <v>7</v>
      </c>
      <c r="D108" s="28" t="s">
        <v>14</v>
      </c>
      <c r="E108" s="34" t="s">
        <v>10</v>
      </c>
      <c r="F108" s="20" t="s">
        <v>170</v>
      </c>
      <c r="G108" s="28" t="s">
        <v>8</v>
      </c>
      <c r="H108" s="34" t="s">
        <v>73</v>
      </c>
      <c r="I108" s="34" t="s">
        <v>12</v>
      </c>
      <c r="J108" s="28" t="s">
        <v>171</v>
      </c>
      <c r="K108" s="28">
        <v>10321.950000000001</v>
      </c>
      <c r="L108" s="28">
        <v>928.97</v>
      </c>
      <c r="M108" s="34">
        <v>8833.16</v>
      </c>
      <c r="N108" s="34">
        <v>795.29</v>
      </c>
    </row>
    <row r="109" spans="3:14" s="32" customFormat="1" ht="15.75" customHeight="1" x14ac:dyDescent="0.25">
      <c r="C109" s="16">
        <v>8</v>
      </c>
      <c r="D109" s="28" t="s">
        <v>14</v>
      </c>
      <c r="E109" s="34" t="s">
        <v>10</v>
      </c>
      <c r="F109" s="20" t="s">
        <v>172</v>
      </c>
      <c r="G109" s="28" t="s">
        <v>8</v>
      </c>
      <c r="H109" s="34" t="s">
        <v>73</v>
      </c>
      <c r="I109" s="34" t="s">
        <v>12</v>
      </c>
      <c r="J109" s="28" t="s">
        <v>74</v>
      </c>
      <c r="K109" s="28">
        <v>30339.25</v>
      </c>
      <c r="L109" s="28">
        <v>2292.9299999999998</v>
      </c>
      <c r="M109" s="34">
        <v>24290.76</v>
      </c>
      <c r="N109" s="34">
        <v>1875.55</v>
      </c>
    </row>
    <row r="110" spans="3:14" s="32" customFormat="1" ht="15.75" customHeight="1" x14ac:dyDescent="0.25">
      <c r="C110" s="16">
        <v>9</v>
      </c>
      <c r="D110" s="28" t="s">
        <v>14</v>
      </c>
      <c r="E110" s="34" t="s">
        <v>10</v>
      </c>
      <c r="F110" s="20" t="s">
        <v>173</v>
      </c>
      <c r="G110" s="28" t="s">
        <v>8</v>
      </c>
      <c r="H110" s="34" t="s">
        <v>73</v>
      </c>
      <c r="I110" s="34" t="s">
        <v>12</v>
      </c>
      <c r="J110" s="28" t="s">
        <v>78</v>
      </c>
      <c r="K110" s="28">
        <v>80387.97</v>
      </c>
      <c r="L110" s="28">
        <v>6719.6</v>
      </c>
      <c r="M110" s="34">
        <v>66993.22</v>
      </c>
      <c r="N110" s="34">
        <v>5637.5</v>
      </c>
    </row>
    <row r="111" spans="3:14" s="32" customFormat="1" ht="15.75" customHeight="1" x14ac:dyDescent="0.25">
      <c r="C111" s="16">
        <v>10</v>
      </c>
      <c r="D111" s="28" t="s">
        <v>14</v>
      </c>
      <c r="E111" s="34" t="s">
        <v>10</v>
      </c>
      <c r="F111" s="20" t="s">
        <v>278</v>
      </c>
      <c r="G111" s="28" t="s">
        <v>8</v>
      </c>
      <c r="H111" s="34" t="s">
        <v>73</v>
      </c>
      <c r="I111" s="34" t="s">
        <v>12</v>
      </c>
      <c r="J111" s="28" t="s">
        <v>15</v>
      </c>
      <c r="K111" s="28">
        <v>34336.5</v>
      </c>
      <c r="L111" s="28">
        <v>3090.29</v>
      </c>
      <c r="M111" s="34"/>
      <c r="N111" s="34"/>
    </row>
    <row r="112" spans="3:14" s="32" customFormat="1" ht="15.75" customHeight="1" x14ac:dyDescent="0.25">
      <c r="C112" s="16">
        <v>11</v>
      </c>
      <c r="D112" s="28" t="s">
        <v>14</v>
      </c>
      <c r="E112" s="34" t="s">
        <v>10</v>
      </c>
      <c r="F112" s="20" t="s">
        <v>279</v>
      </c>
      <c r="G112" s="28" t="s">
        <v>8</v>
      </c>
      <c r="H112" s="34" t="s">
        <v>73</v>
      </c>
      <c r="I112" s="34" t="s">
        <v>12</v>
      </c>
      <c r="J112" s="28" t="s">
        <v>171</v>
      </c>
      <c r="K112" s="28">
        <v>11437.2</v>
      </c>
      <c r="L112" s="28">
        <v>1029.3399999999999</v>
      </c>
      <c r="M112" s="34"/>
      <c r="N112" s="34"/>
    </row>
    <row r="113" spans="3:14" s="32" customFormat="1" ht="15.75" customHeight="1" x14ac:dyDescent="0.25">
      <c r="C113" s="16">
        <v>12</v>
      </c>
      <c r="D113" s="28" t="s">
        <v>14</v>
      </c>
      <c r="E113" s="34" t="s">
        <v>10</v>
      </c>
      <c r="F113" s="20" t="s">
        <v>280</v>
      </c>
      <c r="G113" s="28" t="s">
        <v>8</v>
      </c>
      <c r="H113" s="34" t="s">
        <v>73</v>
      </c>
      <c r="I113" s="34" t="s">
        <v>12</v>
      </c>
      <c r="J113" s="28" t="s">
        <v>74</v>
      </c>
      <c r="K113" s="28">
        <v>18801.419999999998</v>
      </c>
      <c r="L113" s="28">
        <v>1456.21</v>
      </c>
      <c r="M113" s="34"/>
      <c r="N113" s="34"/>
    </row>
    <row r="114" spans="3:14" s="32" customFormat="1" ht="15.75" customHeight="1" x14ac:dyDescent="0.25">
      <c r="C114" s="16">
        <v>13</v>
      </c>
      <c r="D114" s="28" t="s">
        <v>14</v>
      </c>
      <c r="E114" s="34" t="s">
        <v>10</v>
      </c>
      <c r="F114" s="20" t="s">
        <v>281</v>
      </c>
      <c r="G114" s="28" t="s">
        <v>8</v>
      </c>
      <c r="H114" s="34" t="s">
        <v>73</v>
      </c>
      <c r="I114" s="34" t="s">
        <v>12</v>
      </c>
      <c r="J114" s="28" t="s">
        <v>78</v>
      </c>
      <c r="K114" s="28">
        <v>65385.15</v>
      </c>
      <c r="L114" s="28">
        <v>5692.33</v>
      </c>
      <c r="M114" s="34"/>
      <c r="N114" s="34"/>
    </row>
    <row r="115" spans="3:14" s="32" customFormat="1" ht="15.75" customHeight="1" x14ac:dyDescent="0.25">
      <c r="C115" s="16">
        <v>14</v>
      </c>
      <c r="D115" s="28" t="s">
        <v>14</v>
      </c>
      <c r="E115" s="34" t="s">
        <v>10</v>
      </c>
      <c r="F115" s="20" t="s">
        <v>282</v>
      </c>
      <c r="G115" s="28" t="s">
        <v>8</v>
      </c>
      <c r="H115" s="34" t="s">
        <v>73</v>
      </c>
      <c r="I115" s="34" t="s">
        <v>12</v>
      </c>
      <c r="J115" s="28" t="s">
        <v>78</v>
      </c>
      <c r="K115" s="28">
        <v>12637.56</v>
      </c>
      <c r="L115" s="28">
        <v>844.18</v>
      </c>
      <c r="M115" s="34"/>
      <c r="N115" s="34"/>
    </row>
    <row r="116" spans="3:14" s="8" customFormat="1" x14ac:dyDescent="0.25">
      <c r="C116" s="53" t="s">
        <v>16</v>
      </c>
      <c r="D116" s="53"/>
      <c r="E116" s="53"/>
      <c r="F116" s="53"/>
      <c r="G116" s="53"/>
      <c r="H116" s="53"/>
      <c r="I116" s="53"/>
      <c r="J116" s="53"/>
      <c r="K116" s="48">
        <f>SUM(K102:K115)</f>
        <v>1072057.21</v>
      </c>
      <c r="L116" s="48">
        <f>SUM(L102:L115)</f>
        <v>156852.47999999995</v>
      </c>
      <c r="M116" s="48">
        <f>SUM(M102:M115)</f>
        <v>630676.99</v>
      </c>
      <c r="N116" s="48">
        <f>SUM(N102:N115)</f>
        <v>93089.01</v>
      </c>
    </row>
    <row r="117" spans="3:14" s="2" customFormat="1" x14ac:dyDescent="0.25">
      <c r="C117" s="3"/>
      <c r="D117" s="3"/>
      <c r="E117" s="6"/>
      <c r="F117" s="4"/>
      <c r="G117" s="3"/>
      <c r="H117" s="6"/>
      <c r="I117" s="6"/>
      <c r="J117" s="3"/>
      <c r="K117" s="3"/>
      <c r="M117" s="32"/>
      <c r="N117" s="32"/>
    </row>
    <row r="118" spans="3:14" s="7" customFormat="1" ht="81.75" customHeight="1" x14ac:dyDescent="0.25">
      <c r="C118" s="16" t="s">
        <v>0</v>
      </c>
      <c r="D118" s="16" t="s">
        <v>1</v>
      </c>
      <c r="E118" s="17" t="s">
        <v>527</v>
      </c>
      <c r="F118" s="26" t="s">
        <v>2</v>
      </c>
      <c r="G118" s="16" t="s">
        <v>4</v>
      </c>
      <c r="H118" s="17" t="s">
        <v>13</v>
      </c>
      <c r="I118" s="17" t="s">
        <v>3</v>
      </c>
      <c r="J118" s="16" t="s">
        <v>5</v>
      </c>
      <c r="K118" s="17" t="s">
        <v>7</v>
      </c>
      <c r="L118" s="17" t="s">
        <v>88</v>
      </c>
      <c r="M118" s="33"/>
      <c r="N118" s="33"/>
    </row>
    <row r="119" spans="3:14" s="2" customFormat="1" x14ac:dyDescent="0.25">
      <c r="C119" s="16">
        <v>1</v>
      </c>
      <c r="D119" s="28" t="s">
        <v>11</v>
      </c>
      <c r="E119" s="28" t="s">
        <v>9</v>
      </c>
      <c r="F119" s="28" t="s">
        <v>56</v>
      </c>
      <c r="G119" s="28" t="s">
        <v>19</v>
      </c>
      <c r="H119" s="28" t="s">
        <v>17</v>
      </c>
      <c r="I119" s="28" t="s">
        <v>51</v>
      </c>
      <c r="J119" s="28" t="s">
        <v>20</v>
      </c>
      <c r="K119" s="28">
        <v>369.75</v>
      </c>
      <c r="L119" s="28">
        <v>70.25</v>
      </c>
      <c r="M119" s="32"/>
      <c r="N119" s="32"/>
    </row>
    <row r="120" spans="3:14" s="30" customFormat="1" x14ac:dyDescent="0.25">
      <c r="C120" s="16">
        <v>2</v>
      </c>
      <c r="D120" s="28" t="s">
        <v>11</v>
      </c>
      <c r="E120" s="28" t="s">
        <v>10</v>
      </c>
      <c r="F120" s="28" t="s">
        <v>59</v>
      </c>
      <c r="G120" s="28" t="s">
        <v>8</v>
      </c>
      <c r="H120" s="28" t="s">
        <v>17</v>
      </c>
      <c r="I120" s="28" t="s">
        <v>96</v>
      </c>
      <c r="J120" s="28" t="s">
        <v>21</v>
      </c>
      <c r="K120" s="28">
        <v>577.29999999999995</v>
      </c>
      <c r="L120" s="28">
        <v>109.68</v>
      </c>
      <c r="M120" s="32"/>
      <c r="N120" s="32"/>
    </row>
    <row r="121" spans="3:14" s="30" customFormat="1" x14ac:dyDescent="0.25">
      <c r="C121" s="16">
        <v>3</v>
      </c>
      <c r="D121" s="28" t="s">
        <v>11</v>
      </c>
      <c r="E121" s="34" t="s">
        <v>10</v>
      </c>
      <c r="F121" s="20" t="s">
        <v>58</v>
      </c>
      <c r="G121" s="28" t="s">
        <v>19</v>
      </c>
      <c r="H121" s="34" t="s">
        <v>17</v>
      </c>
      <c r="I121" s="34" t="s">
        <v>55</v>
      </c>
      <c r="J121" s="28" t="s">
        <v>20</v>
      </c>
      <c r="K121" s="28">
        <v>907.56</v>
      </c>
      <c r="L121" s="28">
        <v>172.44</v>
      </c>
      <c r="M121" s="32"/>
      <c r="N121" s="32"/>
    </row>
    <row r="122" spans="3:14" s="30" customFormat="1" x14ac:dyDescent="0.25">
      <c r="C122" s="16">
        <v>4</v>
      </c>
      <c r="D122" s="28" t="s">
        <v>11</v>
      </c>
      <c r="E122" s="34" t="s">
        <v>10</v>
      </c>
      <c r="F122" s="20" t="s">
        <v>60</v>
      </c>
      <c r="G122" s="28" t="s">
        <v>8</v>
      </c>
      <c r="H122" s="34" t="s">
        <v>17</v>
      </c>
      <c r="I122" s="34" t="s">
        <v>96</v>
      </c>
      <c r="J122" s="28" t="s">
        <v>21</v>
      </c>
      <c r="K122" s="28">
        <v>821.84</v>
      </c>
      <c r="L122" s="28">
        <v>156.15</v>
      </c>
      <c r="M122" s="32"/>
      <c r="N122" s="32"/>
    </row>
    <row r="123" spans="3:14" s="30" customFormat="1" x14ac:dyDescent="0.25">
      <c r="C123" s="16">
        <v>5</v>
      </c>
      <c r="D123" s="28" t="s">
        <v>11</v>
      </c>
      <c r="E123" s="34" t="s">
        <v>10</v>
      </c>
      <c r="F123" s="20" t="s">
        <v>61</v>
      </c>
      <c r="G123" s="28" t="s">
        <v>8</v>
      </c>
      <c r="H123" s="34" t="s">
        <v>17</v>
      </c>
      <c r="I123" s="21" t="s">
        <v>95</v>
      </c>
      <c r="J123" s="28" t="s">
        <v>62</v>
      </c>
      <c r="K123" s="28">
        <v>831.95</v>
      </c>
      <c r="L123" s="28">
        <v>158.07</v>
      </c>
      <c r="M123" s="32"/>
      <c r="N123" s="32"/>
    </row>
    <row r="124" spans="3:14" s="30" customFormat="1" ht="17.25" customHeight="1" x14ac:dyDescent="0.25">
      <c r="C124" s="16">
        <v>6</v>
      </c>
      <c r="D124" s="28" t="s">
        <v>11</v>
      </c>
      <c r="E124" s="34" t="s">
        <v>10</v>
      </c>
      <c r="F124" s="20" t="s">
        <v>63</v>
      </c>
      <c r="G124" s="28" t="s">
        <v>19</v>
      </c>
      <c r="H124" s="34" t="s">
        <v>17</v>
      </c>
      <c r="I124" s="21" t="s">
        <v>94</v>
      </c>
      <c r="J124" s="28" t="s">
        <v>64</v>
      </c>
      <c r="K124" s="28">
        <v>846.89</v>
      </c>
      <c r="L124" s="28">
        <v>114.52</v>
      </c>
      <c r="M124" s="32"/>
      <c r="N124" s="32"/>
    </row>
    <row r="125" spans="3:14" s="30" customFormat="1" x14ac:dyDescent="0.25">
      <c r="C125" s="16">
        <v>7</v>
      </c>
      <c r="D125" s="28" t="s">
        <v>11</v>
      </c>
      <c r="E125" s="34" t="s">
        <v>10</v>
      </c>
      <c r="F125" s="20" t="s">
        <v>65</v>
      </c>
      <c r="G125" s="28" t="s">
        <v>8</v>
      </c>
      <c r="H125" s="34" t="s">
        <v>17</v>
      </c>
      <c r="I125" s="21" t="s">
        <v>66</v>
      </c>
      <c r="J125" s="28" t="s">
        <v>54</v>
      </c>
      <c r="K125" s="28">
        <v>180</v>
      </c>
      <c r="L125" s="28">
        <v>34.200000000000003</v>
      </c>
      <c r="M125" s="32"/>
      <c r="N125" s="32"/>
    </row>
    <row r="126" spans="3:14" s="30" customFormat="1" ht="21.75" customHeight="1" x14ac:dyDescent="0.25">
      <c r="C126" s="16">
        <v>8</v>
      </c>
      <c r="D126" s="28" t="s">
        <v>11</v>
      </c>
      <c r="E126" s="34" t="s">
        <v>10</v>
      </c>
      <c r="F126" s="20" t="s">
        <v>67</v>
      </c>
      <c r="G126" s="28" t="s">
        <v>8</v>
      </c>
      <c r="H126" s="34" t="s">
        <v>17</v>
      </c>
      <c r="I126" s="21" t="s">
        <v>68</v>
      </c>
      <c r="J126" s="28" t="s">
        <v>93</v>
      </c>
      <c r="K126" s="28">
        <v>1575.5</v>
      </c>
      <c r="L126" s="28">
        <v>299.35000000000002</v>
      </c>
      <c r="M126" s="32"/>
      <c r="N126" s="32"/>
    </row>
    <row r="127" spans="3:14" s="30" customFormat="1" x14ac:dyDescent="0.25">
      <c r="C127" s="16">
        <v>9</v>
      </c>
      <c r="D127" s="28" t="s">
        <v>11</v>
      </c>
      <c r="E127" s="34" t="s">
        <v>10</v>
      </c>
      <c r="F127" s="20" t="s">
        <v>69</v>
      </c>
      <c r="G127" s="28" t="s">
        <v>8</v>
      </c>
      <c r="H127" s="34" t="s">
        <v>17</v>
      </c>
      <c r="I127" s="21" t="s">
        <v>52</v>
      </c>
      <c r="J127" s="28" t="s">
        <v>53</v>
      </c>
      <c r="K127" s="28">
        <v>494.76</v>
      </c>
      <c r="L127" s="28">
        <v>94</v>
      </c>
      <c r="M127" s="32"/>
      <c r="N127" s="32"/>
    </row>
    <row r="128" spans="3:14" s="15" customFormat="1" x14ac:dyDescent="0.25">
      <c r="C128" s="16">
        <v>10</v>
      </c>
      <c r="D128" s="28" t="s">
        <v>11</v>
      </c>
      <c r="E128" s="34" t="s">
        <v>10</v>
      </c>
      <c r="F128" s="20" t="s">
        <v>79</v>
      </c>
      <c r="G128" s="28" t="s">
        <v>8</v>
      </c>
      <c r="H128" s="34" t="s">
        <v>17</v>
      </c>
      <c r="I128" s="34" t="s">
        <v>92</v>
      </c>
      <c r="J128" s="28" t="s">
        <v>91</v>
      </c>
      <c r="K128" s="28">
        <v>64</v>
      </c>
      <c r="L128" s="28">
        <v>12.16</v>
      </c>
      <c r="M128" s="32"/>
      <c r="N128" s="32"/>
    </row>
    <row r="129" spans="3:14" s="30" customFormat="1" x14ac:dyDescent="0.25">
      <c r="C129" s="16">
        <v>11</v>
      </c>
      <c r="D129" s="28" t="s">
        <v>11</v>
      </c>
      <c r="E129" s="34" t="s">
        <v>10</v>
      </c>
      <c r="F129" s="20" t="s">
        <v>80</v>
      </c>
      <c r="G129" s="28" t="s">
        <v>8</v>
      </c>
      <c r="H129" s="34" t="s">
        <v>17</v>
      </c>
      <c r="I129" s="34" t="s">
        <v>90</v>
      </c>
      <c r="J129" s="28" t="s">
        <v>89</v>
      </c>
      <c r="K129" s="28">
        <v>420.17</v>
      </c>
      <c r="L129" s="28">
        <v>79.83</v>
      </c>
      <c r="M129" s="32"/>
      <c r="N129" s="32"/>
    </row>
    <row r="130" spans="3:14" s="18" customFormat="1" x14ac:dyDescent="0.25">
      <c r="C130" s="16">
        <v>12</v>
      </c>
      <c r="D130" s="28" t="s">
        <v>11</v>
      </c>
      <c r="E130" s="34" t="s">
        <v>10</v>
      </c>
      <c r="F130" s="20" t="s">
        <v>81</v>
      </c>
      <c r="G130" s="28" t="s">
        <v>8</v>
      </c>
      <c r="H130" s="34" t="s">
        <v>17</v>
      </c>
      <c r="I130" s="34" t="s">
        <v>82</v>
      </c>
      <c r="J130" s="20" t="s">
        <v>83</v>
      </c>
      <c r="K130" s="28">
        <v>1563</v>
      </c>
      <c r="L130" s="28">
        <v>296.97000000000003</v>
      </c>
      <c r="M130" s="32"/>
      <c r="N130" s="32"/>
    </row>
    <row r="131" spans="3:14" s="30" customFormat="1" x14ac:dyDescent="0.25">
      <c r="C131" s="16">
        <v>13</v>
      </c>
      <c r="D131" s="28" t="s">
        <v>11</v>
      </c>
      <c r="E131" s="34" t="s">
        <v>10</v>
      </c>
      <c r="F131" s="20" t="s">
        <v>84</v>
      </c>
      <c r="G131" s="28" t="s">
        <v>8</v>
      </c>
      <c r="H131" s="34" t="s">
        <v>17</v>
      </c>
      <c r="I131" s="34" t="s">
        <v>82</v>
      </c>
      <c r="J131" s="20" t="s">
        <v>85</v>
      </c>
      <c r="K131" s="28">
        <v>350.76</v>
      </c>
      <c r="L131" s="28">
        <v>66.64</v>
      </c>
      <c r="M131" s="32"/>
      <c r="N131" s="32"/>
    </row>
    <row r="132" spans="3:14" s="30" customFormat="1" x14ac:dyDescent="0.25">
      <c r="C132" s="16">
        <v>14</v>
      </c>
      <c r="D132" s="28" t="s">
        <v>11</v>
      </c>
      <c r="E132" s="34" t="s">
        <v>9</v>
      </c>
      <c r="F132" s="20" t="s">
        <v>87</v>
      </c>
      <c r="G132" s="28" t="s">
        <v>8</v>
      </c>
      <c r="H132" s="34" t="s">
        <v>17</v>
      </c>
      <c r="I132" s="34" t="s">
        <v>132</v>
      </c>
      <c r="J132" s="20" t="s">
        <v>86</v>
      </c>
      <c r="K132" s="28">
        <v>340</v>
      </c>
      <c r="L132" s="28">
        <v>64.599999999999994</v>
      </c>
      <c r="M132" s="32"/>
      <c r="N132" s="32"/>
    </row>
    <row r="133" spans="3:14" s="30" customFormat="1" x14ac:dyDescent="0.25">
      <c r="C133" s="16">
        <v>15</v>
      </c>
      <c r="D133" s="28" t="s">
        <v>11</v>
      </c>
      <c r="E133" s="34" t="s">
        <v>10</v>
      </c>
      <c r="F133" s="20" t="s">
        <v>117</v>
      </c>
      <c r="G133" s="28" t="s">
        <v>8</v>
      </c>
      <c r="H133" s="34" t="s">
        <v>17</v>
      </c>
      <c r="I133" s="34" t="s">
        <v>133</v>
      </c>
      <c r="J133" s="20" t="s">
        <v>21</v>
      </c>
      <c r="K133" s="28">
        <v>353.4</v>
      </c>
      <c r="L133" s="28">
        <v>67.13</v>
      </c>
      <c r="M133" s="32"/>
      <c r="N133" s="32"/>
    </row>
    <row r="134" spans="3:14" s="15" customFormat="1" x14ac:dyDescent="0.25">
      <c r="C134" s="16">
        <v>16</v>
      </c>
      <c r="D134" s="28" t="s">
        <v>11</v>
      </c>
      <c r="E134" s="34" t="s">
        <v>10</v>
      </c>
      <c r="F134" s="20" t="s">
        <v>118</v>
      </c>
      <c r="G134" s="28" t="s">
        <v>8</v>
      </c>
      <c r="H134" s="34" t="s">
        <v>17</v>
      </c>
      <c r="I134" s="34" t="s">
        <v>119</v>
      </c>
      <c r="J134" s="28" t="s">
        <v>120</v>
      </c>
      <c r="K134" s="28">
        <v>1346.66</v>
      </c>
      <c r="L134" s="28">
        <v>255.86</v>
      </c>
      <c r="M134" s="32"/>
      <c r="N134" s="32"/>
    </row>
    <row r="135" spans="3:14" s="2" customFormat="1" x14ac:dyDescent="0.25">
      <c r="C135" s="16">
        <v>17</v>
      </c>
      <c r="D135" s="28" t="s">
        <v>11</v>
      </c>
      <c r="E135" s="34" t="s">
        <v>10</v>
      </c>
      <c r="F135" s="20" t="s">
        <v>121</v>
      </c>
      <c r="G135" s="28" t="s">
        <v>8</v>
      </c>
      <c r="H135" s="34" t="s">
        <v>17</v>
      </c>
      <c r="I135" s="21" t="s">
        <v>124</v>
      </c>
      <c r="J135" s="28" t="s">
        <v>122</v>
      </c>
      <c r="K135" s="28">
        <v>325.02</v>
      </c>
      <c r="L135" s="28">
        <v>61.75</v>
      </c>
      <c r="M135" s="32"/>
      <c r="N135" s="32"/>
    </row>
    <row r="136" spans="3:14" s="18" customFormat="1" x14ac:dyDescent="0.25">
      <c r="C136" s="16">
        <v>18</v>
      </c>
      <c r="D136" s="28" t="s">
        <v>11</v>
      </c>
      <c r="E136" s="34" t="s">
        <v>10</v>
      </c>
      <c r="F136" s="20" t="s">
        <v>123</v>
      </c>
      <c r="G136" s="28" t="s">
        <v>8</v>
      </c>
      <c r="H136" s="34" t="s">
        <v>17</v>
      </c>
      <c r="I136" s="21" t="s">
        <v>125</v>
      </c>
      <c r="J136" s="28" t="s">
        <v>53</v>
      </c>
      <c r="K136" s="28">
        <v>84</v>
      </c>
      <c r="L136" s="28">
        <v>15.96</v>
      </c>
      <c r="M136" s="32"/>
      <c r="N136" s="32"/>
    </row>
    <row r="137" spans="3:14" s="15" customFormat="1" x14ac:dyDescent="0.25">
      <c r="C137" s="16">
        <v>19</v>
      </c>
      <c r="D137" s="28" t="s">
        <v>11</v>
      </c>
      <c r="E137" s="34" t="s">
        <v>9</v>
      </c>
      <c r="F137" s="20" t="s">
        <v>126</v>
      </c>
      <c r="G137" s="28" t="s">
        <v>19</v>
      </c>
      <c r="H137" s="34" t="s">
        <v>17</v>
      </c>
      <c r="I137" s="21" t="s">
        <v>127</v>
      </c>
      <c r="J137" s="28" t="s">
        <v>128</v>
      </c>
      <c r="K137" s="28">
        <v>4159.66</v>
      </c>
      <c r="L137" s="28">
        <v>790.34</v>
      </c>
      <c r="M137" s="32"/>
      <c r="N137" s="32"/>
    </row>
    <row r="138" spans="3:14" s="18" customFormat="1" x14ac:dyDescent="0.25">
      <c r="C138" s="16">
        <v>20</v>
      </c>
      <c r="D138" s="28" t="s">
        <v>11</v>
      </c>
      <c r="E138" s="34" t="s">
        <v>10</v>
      </c>
      <c r="F138" s="20" t="s">
        <v>129</v>
      </c>
      <c r="G138" s="28" t="s">
        <v>8</v>
      </c>
      <c r="H138" s="34" t="s">
        <v>17</v>
      </c>
      <c r="I138" s="21" t="s">
        <v>134</v>
      </c>
      <c r="J138" s="28" t="s">
        <v>120</v>
      </c>
      <c r="K138" s="28">
        <v>145.04</v>
      </c>
      <c r="L138" s="28">
        <v>27.56</v>
      </c>
      <c r="M138" s="32"/>
      <c r="N138" s="32"/>
    </row>
    <row r="139" spans="3:14" s="18" customFormat="1" x14ac:dyDescent="0.25">
      <c r="C139" s="16">
        <v>21</v>
      </c>
      <c r="D139" s="28" t="s">
        <v>11</v>
      </c>
      <c r="E139" s="34" t="s">
        <v>10</v>
      </c>
      <c r="F139" s="20" t="s">
        <v>130</v>
      </c>
      <c r="G139" s="28" t="s">
        <v>8</v>
      </c>
      <c r="H139" s="34" t="s">
        <v>17</v>
      </c>
      <c r="I139" s="21" t="s">
        <v>52</v>
      </c>
      <c r="J139" s="28" t="s">
        <v>53</v>
      </c>
      <c r="K139" s="28">
        <v>380.38</v>
      </c>
      <c r="L139" s="28">
        <v>72.28</v>
      </c>
      <c r="M139" s="32"/>
      <c r="N139" s="32"/>
    </row>
    <row r="140" spans="3:14" s="18" customFormat="1" x14ac:dyDescent="0.25">
      <c r="C140" s="16">
        <v>22</v>
      </c>
      <c r="D140" s="28" t="s">
        <v>11</v>
      </c>
      <c r="E140" s="34" t="s">
        <v>9</v>
      </c>
      <c r="F140" s="20" t="s">
        <v>131</v>
      </c>
      <c r="G140" s="28" t="s">
        <v>8</v>
      </c>
      <c r="H140" s="34" t="s">
        <v>17</v>
      </c>
      <c r="I140" s="21" t="s">
        <v>132</v>
      </c>
      <c r="J140" s="28" t="s">
        <v>86</v>
      </c>
      <c r="K140" s="28">
        <v>390</v>
      </c>
      <c r="L140" s="28">
        <v>74.099999999999994</v>
      </c>
      <c r="M140" s="32"/>
      <c r="N140" s="32"/>
    </row>
    <row r="141" spans="3:14" s="30" customFormat="1" x14ac:dyDescent="0.25">
      <c r="C141" s="16">
        <v>23</v>
      </c>
      <c r="D141" s="28" t="s">
        <v>11</v>
      </c>
      <c r="E141" s="34" t="s">
        <v>10</v>
      </c>
      <c r="F141" s="20" t="s">
        <v>136</v>
      </c>
      <c r="G141" s="28" t="s">
        <v>8</v>
      </c>
      <c r="H141" s="34" t="s">
        <v>17</v>
      </c>
      <c r="I141" s="21" t="s">
        <v>155</v>
      </c>
      <c r="J141" s="28" t="s">
        <v>21</v>
      </c>
      <c r="K141" s="28">
        <v>241.8</v>
      </c>
      <c r="L141" s="28">
        <v>45.95</v>
      </c>
      <c r="M141" s="32"/>
      <c r="N141" s="32"/>
    </row>
    <row r="142" spans="3:14" s="30" customFormat="1" x14ac:dyDescent="0.25">
      <c r="C142" s="16">
        <v>24</v>
      </c>
      <c r="D142" s="28" t="s">
        <v>11</v>
      </c>
      <c r="E142" s="34" t="s">
        <v>10</v>
      </c>
      <c r="F142" s="20" t="s">
        <v>137</v>
      </c>
      <c r="G142" s="28" t="s">
        <v>8</v>
      </c>
      <c r="H142" s="34" t="s">
        <v>17</v>
      </c>
      <c r="I142" s="21" t="s">
        <v>154</v>
      </c>
      <c r="J142" s="28" t="s">
        <v>138</v>
      </c>
      <c r="K142" s="28">
        <v>416</v>
      </c>
      <c r="L142" s="28">
        <v>79.040000000000006</v>
      </c>
      <c r="M142" s="32"/>
      <c r="N142" s="32"/>
    </row>
    <row r="143" spans="3:14" s="30" customFormat="1" x14ac:dyDescent="0.25">
      <c r="C143" s="16">
        <v>25</v>
      </c>
      <c r="D143" s="28" t="s">
        <v>11</v>
      </c>
      <c r="E143" s="34" t="s">
        <v>10</v>
      </c>
      <c r="F143" s="20" t="s">
        <v>139</v>
      </c>
      <c r="G143" s="28" t="s">
        <v>8</v>
      </c>
      <c r="H143" s="34" t="s">
        <v>17</v>
      </c>
      <c r="I143" s="21" t="s">
        <v>140</v>
      </c>
      <c r="J143" s="28" t="s">
        <v>141</v>
      </c>
      <c r="K143" s="28">
        <v>60</v>
      </c>
      <c r="L143" s="28">
        <v>11.4</v>
      </c>
      <c r="M143" s="32"/>
      <c r="N143" s="32"/>
    </row>
    <row r="144" spans="3:14" s="30" customFormat="1" x14ac:dyDescent="0.25">
      <c r="C144" s="16">
        <v>26</v>
      </c>
      <c r="D144" s="28" t="s">
        <v>11</v>
      </c>
      <c r="E144" s="34" t="s">
        <v>9</v>
      </c>
      <c r="F144" s="20" t="s">
        <v>495</v>
      </c>
      <c r="G144" s="28" t="s">
        <v>8</v>
      </c>
      <c r="H144" s="34" t="s">
        <v>17</v>
      </c>
      <c r="I144" s="21" t="s">
        <v>142</v>
      </c>
      <c r="J144" s="28" t="s">
        <v>143</v>
      </c>
      <c r="K144" s="28">
        <v>2705</v>
      </c>
      <c r="L144" s="28">
        <v>513.95000000000005</v>
      </c>
      <c r="M144" s="32"/>
      <c r="N144" s="32"/>
    </row>
    <row r="145" spans="3:14" s="30" customFormat="1" x14ac:dyDescent="0.25">
      <c r="C145" s="16">
        <v>27</v>
      </c>
      <c r="D145" s="28" t="s">
        <v>11</v>
      </c>
      <c r="E145" s="34" t="s">
        <v>10</v>
      </c>
      <c r="F145" s="20" t="s">
        <v>144</v>
      </c>
      <c r="G145" s="28" t="s">
        <v>19</v>
      </c>
      <c r="H145" s="34" t="s">
        <v>17</v>
      </c>
      <c r="I145" s="21" t="s">
        <v>55</v>
      </c>
      <c r="J145" s="28" t="s">
        <v>20</v>
      </c>
      <c r="K145" s="28">
        <v>1605.04</v>
      </c>
      <c r="L145" s="28">
        <v>304.95999999999998</v>
      </c>
      <c r="M145" s="32"/>
      <c r="N145" s="32"/>
    </row>
    <row r="146" spans="3:14" s="30" customFormat="1" x14ac:dyDescent="0.25">
      <c r="C146" s="16">
        <v>28</v>
      </c>
      <c r="D146" s="28" t="s">
        <v>11</v>
      </c>
      <c r="E146" s="34" t="s">
        <v>9</v>
      </c>
      <c r="F146" s="20" t="s">
        <v>147</v>
      </c>
      <c r="G146" s="28" t="s">
        <v>8</v>
      </c>
      <c r="H146" s="34" t="s">
        <v>17</v>
      </c>
      <c r="I146" s="21" t="s">
        <v>148</v>
      </c>
      <c r="J146" s="28" t="s">
        <v>149</v>
      </c>
      <c r="K146" s="28">
        <v>183.06</v>
      </c>
      <c r="L146" s="28">
        <v>34.78</v>
      </c>
      <c r="M146" s="32"/>
      <c r="N146" s="32"/>
    </row>
    <row r="147" spans="3:14" s="32" customFormat="1" x14ac:dyDescent="0.25">
      <c r="C147" s="16">
        <v>29</v>
      </c>
      <c r="D147" s="28" t="s">
        <v>11</v>
      </c>
      <c r="E147" s="34" t="s">
        <v>10</v>
      </c>
      <c r="F147" s="20" t="s">
        <v>150</v>
      </c>
      <c r="G147" s="28" t="s">
        <v>8</v>
      </c>
      <c r="H147" s="34" t="s">
        <v>17</v>
      </c>
      <c r="I147" s="21" t="s">
        <v>151</v>
      </c>
      <c r="J147" s="28" t="s">
        <v>53</v>
      </c>
      <c r="K147" s="28">
        <v>5052.8599999999997</v>
      </c>
      <c r="L147" s="28">
        <v>960.04</v>
      </c>
    </row>
    <row r="148" spans="3:14" s="32" customFormat="1" x14ac:dyDescent="0.25">
      <c r="C148" s="16">
        <v>30</v>
      </c>
      <c r="D148" s="28" t="s">
        <v>11</v>
      </c>
      <c r="E148" s="34" t="s">
        <v>9</v>
      </c>
      <c r="F148" s="20" t="s">
        <v>152</v>
      </c>
      <c r="G148" s="28" t="s">
        <v>8</v>
      </c>
      <c r="H148" s="34" t="s">
        <v>17</v>
      </c>
      <c r="I148" s="21" t="s">
        <v>156</v>
      </c>
      <c r="J148" s="28" t="s">
        <v>153</v>
      </c>
      <c r="K148" s="28">
        <v>665</v>
      </c>
      <c r="L148" s="28">
        <v>126.35</v>
      </c>
    </row>
    <row r="149" spans="3:14" s="32" customFormat="1" x14ac:dyDescent="0.25">
      <c r="C149" s="16">
        <v>31</v>
      </c>
      <c r="D149" s="28" t="s">
        <v>11</v>
      </c>
      <c r="E149" s="34" t="s">
        <v>10</v>
      </c>
      <c r="F149" s="20" t="s">
        <v>342</v>
      </c>
      <c r="G149" s="28" t="s">
        <v>8</v>
      </c>
      <c r="H149" s="34" t="s">
        <v>17</v>
      </c>
      <c r="I149" s="21" t="s">
        <v>82</v>
      </c>
      <c r="J149" s="28" t="s">
        <v>343</v>
      </c>
      <c r="K149" s="28">
        <v>625</v>
      </c>
      <c r="L149" s="28">
        <v>0</v>
      </c>
    </row>
    <row r="150" spans="3:14" s="44" customFormat="1" x14ac:dyDescent="0.25">
      <c r="C150" s="16">
        <v>32</v>
      </c>
      <c r="D150" s="20" t="s">
        <v>11</v>
      </c>
      <c r="E150" s="21" t="s">
        <v>10</v>
      </c>
      <c r="F150" s="20" t="s">
        <v>344</v>
      </c>
      <c r="G150" s="20" t="s">
        <v>19</v>
      </c>
      <c r="H150" s="21" t="s">
        <v>17</v>
      </c>
      <c r="I150" s="21" t="s">
        <v>55</v>
      </c>
      <c r="J150" s="20" t="s">
        <v>20</v>
      </c>
      <c r="K150" s="20">
        <v>700.42</v>
      </c>
      <c r="L150" s="20">
        <v>133.08000000000001</v>
      </c>
    </row>
    <row r="151" spans="3:14" s="32" customFormat="1" x14ac:dyDescent="0.25">
      <c r="C151" s="16">
        <v>33</v>
      </c>
      <c r="D151" s="28" t="s">
        <v>11</v>
      </c>
      <c r="E151" s="34" t="s">
        <v>10</v>
      </c>
      <c r="F151" s="20" t="s">
        <v>488</v>
      </c>
      <c r="G151" s="28" t="s">
        <v>8</v>
      </c>
      <c r="H151" s="34" t="s">
        <v>17</v>
      </c>
      <c r="I151" s="21" t="s">
        <v>345</v>
      </c>
      <c r="J151" s="28" t="s">
        <v>21</v>
      </c>
      <c r="K151" s="28">
        <v>403.2</v>
      </c>
      <c r="L151" s="28">
        <v>76.599999999999994</v>
      </c>
    </row>
    <row r="152" spans="3:14" s="32" customFormat="1" ht="30" x14ac:dyDescent="0.25">
      <c r="C152" s="16">
        <v>34</v>
      </c>
      <c r="D152" s="28" t="s">
        <v>11</v>
      </c>
      <c r="E152" s="34" t="s">
        <v>9</v>
      </c>
      <c r="F152" s="20" t="s">
        <v>346</v>
      </c>
      <c r="G152" s="28" t="s">
        <v>19</v>
      </c>
      <c r="H152" s="34" t="s">
        <v>17</v>
      </c>
      <c r="I152" s="21" t="s">
        <v>347</v>
      </c>
      <c r="J152" s="42" t="s">
        <v>496</v>
      </c>
      <c r="K152" s="28">
        <v>59.11</v>
      </c>
      <c r="L152" s="28">
        <v>11.23</v>
      </c>
    </row>
    <row r="153" spans="3:14" s="32" customFormat="1" x14ac:dyDescent="0.25">
      <c r="C153" s="16">
        <v>35</v>
      </c>
      <c r="D153" s="28" t="s">
        <v>11</v>
      </c>
      <c r="E153" s="34" t="s">
        <v>10</v>
      </c>
      <c r="F153" s="20" t="s">
        <v>348</v>
      </c>
      <c r="G153" s="28" t="s">
        <v>8</v>
      </c>
      <c r="H153" s="34" t="s">
        <v>17</v>
      </c>
      <c r="I153" s="21" t="s">
        <v>486</v>
      </c>
      <c r="J153" s="28" t="s">
        <v>349</v>
      </c>
      <c r="K153" s="28">
        <v>480</v>
      </c>
      <c r="L153" s="28">
        <v>91.2</v>
      </c>
    </row>
    <row r="154" spans="3:14" s="32" customFormat="1" x14ac:dyDescent="0.25">
      <c r="C154" s="16">
        <v>36</v>
      </c>
      <c r="D154" s="28" t="s">
        <v>11</v>
      </c>
      <c r="E154" s="34" t="s">
        <v>10</v>
      </c>
      <c r="F154" s="20" t="s">
        <v>350</v>
      </c>
      <c r="G154" s="28" t="s">
        <v>8</v>
      </c>
      <c r="H154" s="34" t="s">
        <v>17</v>
      </c>
      <c r="I154" s="21" t="s">
        <v>351</v>
      </c>
      <c r="J154" s="28" t="s">
        <v>352</v>
      </c>
      <c r="K154" s="28">
        <v>4092</v>
      </c>
      <c r="L154" s="28">
        <v>774.48</v>
      </c>
    </row>
    <row r="155" spans="3:14" s="32" customFormat="1" x14ac:dyDescent="0.25">
      <c r="C155" s="16">
        <v>37</v>
      </c>
      <c r="D155" s="28" t="s">
        <v>11</v>
      </c>
      <c r="E155" s="34" t="s">
        <v>10</v>
      </c>
      <c r="F155" s="20" t="s">
        <v>353</v>
      </c>
      <c r="G155" s="28" t="s">
        <v>8</v>
      </c>
      <c r="H155" s="34" t="s">
        <v>17</v>
      </c>
      <c r="I155" s="21" t="s">
        <v>487</v>
      </c>
      <c r="J155" s="28" t="s">
        <v>21</v>
      </c>
      <c r="K155" s="28">
        <v>206.82</v>
      </c>
      <c r="L155" s="28">
        <v>39.31</v>
      </c>
    </row>
    <row r="156" spans="3:14" s="32" customFormat="1" x14ac:dyDescent="0.25">
      <c r="C156" s="16">
        <v>38</v>
      </c>
      <c r="D156" s="28" t="s">
        <v>11</v>
      </c>
      <c r="E156" s="34" t="s">
        <v>9</v>
      </c>
      <c r="F156" s="20" t="s">
        <v>354</v>
      </c>
      <c r="G156" s="28" t="s">
        <v>19</v>
      </c>
      <c r="H156" s="34" t="s">
        <v>17</v>
      </c>
      <c r="I156" s="21" t="s">
        <v>374</v>
      </c>
      <c r="J156" s="28" t="s">
        <v>355</v>
      </c>
      <c r="K156" s="28">
        <v>205.04</v>
      </c>
      <c r="L156" s="28">
        <v>38.96</v>
      </c>
    </row>
    <row r="157" spans="3:14" s="32" customFormat="1" x14ac:dyDescent="0.25">
      <c r="C157" s="16">
        <v>39</v>
      </c>
      <c r="D157" s="28" t="s">
        <v>11</v>
      </c>
      <c r="E157" s="34" t="s">
        <v>10</v>
      </c>
      <c r="F157" s="20" t="s">
        <v>362</v>
      </c>
      <c r="G157" s="28" t="s">
        <v>8</v>
      </c>
      <c r="H157" s="34" t="s">
        <v>17</v>
      </c>
      <c r="I157" s="21" t="s">
        <v>484</v>
      </c>
      <c r="J157" s="28" t="s">
        <v>53</v>
      </c>
      <c r="K157" s="28">
        <v>199.5</v>
      </c>
      <c r="L157" s="28">
        <v>37.909999999999997</v>
      </c>
    </row>
    <row r="158" spans="3:14" s="32" customFormat="1" x14ac:dyDescent="0.25">
      <c r="C158" s="16">
        <v>40</v>
      </c>
      <c r="D158" s="28" t="s">
        <v>11</v>
      </c>
      <c r="E158" s="34" t="s">
        <v>10</v>
      </c>
      <c r="F158" s="20" t="s">
        <v>363</v>
      </c>
      <c r="G158" s="28" t="s">
        <v>8</v>
      </c>
      <c r="H158" s="34" t="s">
        <v>17</v>
      </c>
      <c r="I158" s="21" t="s">
        <v>66</v>
      </c>
      <c r="J158" s="28" t="s">
        <v>54</v>
      </c>
      <c r="K158" s="28">
        <v>2100</v>
      </c>
      <c r="L158" s="28">
        <v>399</v>
      </c>
    </row>
    <row r="159" spans="3:14" s="32" customFormat="1" x14ac:dyDescent="0.25">
      <c r="C159" s="16">
        <v>41</v>
      </c>
      <c r="D159" s="28" t="s">
        <v>11</v>
      </c>
      <c r="E159" s="34" t="s">
        <v>10</v>
      </c>
      <c r="F159" s="20" t="s">
        <v>364</v>
      </c>
      <c r="G159" s="28" t="s">
        <v>8</v>
      </c>
      <c r="H159" s="34" t="s">
        <v>17</v>
      </c>
      <c r="I159" s="21" t="s">
        <v>474</v>
      </c>
      <c r="J159" s="28" t="s">
        <v>365</v>
      </c>
      <c r="K159" s="28">
        <v>1972</v>
      </c>
      <c r="L159" s="28">
        <v>374.68</v>
      </c>
    </row>
    <row r="160" spans="3:14" s="32" customFormat="1" x14ac:dyDescent="0.25">
      <c r="C160" s="16">
        <v>42</v>
      </c>
      <c r="D160" s="28" t="s">
        <v>11</v>
      </c>
      <c r="E160" s="34" t="s">
        <v>9</v>
      </c>
      <c r="F160" s="20" t="s">
        <v>367</v>
      </c>
      <c r="G160" s="28" t="s">
        <v>8</v>
      </c>
      <c r="H160" s="34" t="s">
        <v>17</v>
      </c>
      <c r="I160" s="21" t="s">
        <v>485</v>
      </c>
      <c r="J160" s="28" t="s">
        <v>205</v>
      </c>
      <c r="K160" s="28">
        <v>1308</v>
      </c>
      <c r="L160" s="28">
        <v>248.52</v>
      </c>
    </row>
    <row r="161" spans="3:12" s="32" customFormat="1" x14ac:dyDescent="0.25">
      <c r="C161" s="16">
        <v>43</v>
      </c>
      <c r="D161" s="28" t="s">
        <v>11</v>
      </c>
      <c r="E161" s="34" t="s">
        <v>10</v>
      </c>
      <c r="F161" s="20" t="s">
        <v>368</v>
      </c>
      <c r="G161" s="28" t="s">
        <v>8</v>
      </c>
      <c r="H161" s="34" t="s">
        <v>17</v>
      </c>
      <c r="I161" s="21" t="s">
        <v>369</v>
      </c>
      <c r="J161" s="28" t="s">
        <v>53</v>
      </c>
      <c r="K161" s="28">
        <v>858.06</v>
      </c>
      <c r="L161" s="28">
        <v>163.03</v>
      </c>
    </row>
    <row r="162" spans="3:12" s="32" customFormat="1" x14ac:dyDescent="0.25">
      <c r="C162" s="16">
        <v>44</v>
      </c>
      <c r="D162" s="28" t="s">
        <v>11</v>
      </c>
      <c r="E162" s="34" t="s">
        <v>10</v>
      </c>
      <c r="F162" s="20" t="s">
        <v>370</v>
      </c>
      <c r="G162" s="28" t="s">
        <v>8</v>
      </c>
      <c r="H162" s="34" t="s">
        <v>17</v>
      </c>
      <c r="I162" s="21" t="s">
        <v>119</v>
      </c>
      <c r="J162" s="28" t="s">
        <v>492</v>
      </c>
      <c r="K162" s="28">
        <v>844.6</v>
      </c>
      <c r="L162" s="28">
        <v>160.47</v>
      </c>
    </row>
    <row r="163" spans="3:12" s="32" customFormat="1" x14ac:dyDescent="0.25">
      <c r="C163" s="16">
        <v>45</v>
      </c>
      <c r="D163" s="28" t="s">
        <v>11</v>
      </c>
      <c r="E163" s="34" t="s">
        <v>10</v>
      </c>
      <c r="F163" s="20" t="s">
        <v>491</v>
      </c>
      <c r="G163" s="28" t="s">
        <v>8</v>
      </c>
      <c r="H163" s="34" t="s">
        <v>17</v>
      </c>
      <c r="I163" s="21" t="s">
        <v>119</v>
      </c>
      <c r="J163" s="28" t="s">
        <v>120</v>
      </c>
      <c r="K163" s="28">
        <v>2169.31</v>
      </c>
      <c r="L163" s="28">
        <v>412.17</v>
      </c>
    </row>
    <row r="164" spans="3:12" s="32" customFormat="1" x14ac:dyDescent="0.25">
      <c r="C164" s="16">
        <v>46</v>
      </c>
      <c r="D164" s="28" t="s">
        <v>11</v>
      </c>
      <c r="E164" s="34" t="s">
        <v>10</v>
      </c>
      <c r="F164" s="20" t="s">
        <v>371</v>
      </c>
      <c r="G164" s="28" t="s">
        <v>8</v>
      </c>
      <c r="H164" s="34" t="s">
        <v>17</v>
      </c>
      <c r="I164" s="21" t="s">
        <v>119</v>
      </c>
      <c r="J164" s="28" t="s">
        <v>91</v>
      </c>
      <c r="K164" s="28">
        <v>3470.74</v>
      </c>
      <c r="L164" s="28">
        <v>659.44</v>
      </c>
    </row>
    <row r="165" spans="3:12" s="32" customFormat="1" x14ac:dyDescent="0.25">
      <c r="C165" s="16">
        <v>47</v>
      </c>
      <c r="D165" s="28" t="s">
        <v>11</v>
      </c>
      <c r="E165" s="34" t="s">
        <v>10</v>
      </c>
      <c r="F165" s="20" t="s">
        <v>372</v>
      </c>
      <c r="G165" s="28" t="s">
        <v>8</v>
      </c>
      <c r="H165" s="34" t="s">
        <v>17</v>
      </c>
      <c r="I165" s="21" t="s">
        <v>52</v>
      </c>
      <c r="J165" s="28" t="s">
        <v>53</v>
      </c>
      <c r="K165" s="28">
        <v>8746.23</v>
      </c>
      <c r="L165" s="28">
        <v>1661.78</v>
      </c>
    </row>
    <row r="166" spans="3:12" s="32" customFormat="1" x14ac:dyDescent="0.25">
      <c r="C166" s="16">
        <v>48</v>
      </c>
      <c r="D166" s="28" t="s">
        <v>11</v>
      </c>
      <c r="E166" s="34" t="s">
        <v>9</v>
      </c>
      <c r="F166" s="20" t="s">
        <v>373</v>
      </c>
      <c r="G166" s="28" t="s">
        <v>19</v>
      </c>
      <c r="H166" s="34" t="s">
        <v>17</v>
      </c>
      <c r="I166" s="21" t="s">
        <v>374</v>
      </c>
      <c r="J166" s="28" t="s">
        <v>355</v>
      </c>
      <c r="K166" s="28">
        <v>153.78</v>
      </c>
      <c r="L166" s="28">
        <v>29.22</v>
      </c>
    </row>
    <row r="167" spans="3:12" s="32" customFormat="1" x14ac:dyDescent="0.25">
      <c r="C167" s="16">
        <v>49</v>
      </c>
      <c r="D167" s="28" t="s">
        <v>11</v>
      </c>
      <c r="E167" s="34" t="s">
        <v>10</v>
      </c>
      <c r="F167" s="20" t="s">
        <v>375</v>
      </c>
      <c r="G167" s="28" t="s">
        <v>8</v>
      </c>
      <c r="H167" s="34" t="s">
        <v>17</v>
      </c>
      <c r="I167" s="21" t="s">
        <v>494</v>
      </c>
      <c r="J167" s="28" t="s">
        <v>352</v>
      </c>
      <c r="K167" s="28">
        <v>138.6</v>
      </c>
      <c r="L167" s="28">
        <v>26.33</v>
      </c>
    </row>
    <row r="168" spans="3:12" s="32" customFormat="1" x14ac:dyDescent="0.25">
      <c r="C168" s="16">
        <v>50</v>
      </c>
      <c r="D168" s="28" t="s">
        <v>11</v>
      </c>
      <c r="E168" s="34" t="s">
        <v>10</v>
      </c>
      <c r="F168" s="20" t="s">
        <v>376</v>
      </c>
      <c r="G168" s="28" t="s">
        <v>8</v>
      </c>
      <c r="H168" s="34" t="s">
        <v>17</v>
      </c>
      <c r="I168" s="21" t="s">
        <v>377</v>
      </c>
      <c r="J168" s="28" t="s">
        <v>378</v>
      </c>
      <c r="K168" s="28">
        <v>2864.37</v>
      </c>
      <c r="L168" s="28">
        <v>544.23</v>
      </c>
    </row>
    <row r="169" spans="3:12" s="32" customFormat="1" x14ac:dyDescent="0.25">
      <c r="C169" s="16">
        <v>51</v>
      </c>
      <c r="D169" s="28" t="s">
        <v>11</v>
      </c>
      <c r="E169" s="34" t="s">
        <v>9</v>
      </c>
      <c r="F169" s="20" t="s">
        <v>379</v>
      </c>
      <c r="G169" s="28" t="s">
        <v>19</v>
      </c>
      <c r="H169" s="34" t="s">
        <v>17</v>
      </c>
      <c r="I169" s="21" t="s">
        <v>374</v>
      </c>
      <c r="J169" s="28" t="s">
        <v>355</v>
      </c>
      <c r="K169" s="28">
        <v>205.04</v>
      </c>
      <c r="L169" s="28">
        <v>38.96</v>
      </c>
    </row>
    <row r="170" spans="3:12" s="32" customFormat="1" x14ac:dyDescent="0.25">
      <c r="C170" s="16">
        <v>52</v>
      </c>
      <c r="D170" s="28" t="s">
        <v>11</v>
      </c>
      <c r="E170" s="34" t="s">
        <v>9</v>
      </c>
      <c r="F170" s="20" t="s">
        <v>380</v>
      </c>
      <c r="G170" s="28" t="s">
        <v>8</v>
      </c>
      <c r="H170" s="34" t="s">
        <v>17</v>
      </c>
      <c r="I170" s="21" t="s">
        <v>480</v>
      </c>
      <c r="J170" s="28" t="s">
        <v>153</v>
      </c>
      <c r="K170" s="28">
        <v>100</v>
      </c>
      <c r="L170" s="28">
        <v>19</v>
      </c>
    </row>
    <row r="171" spans="3:12" s="32" customFormat="1" x14ac:dyDescent="0.25">
      <c r="C171" s="16">
        <v>53</v>
      </c>
      <c r="D171" s="28" t="s">
        <v>11</v>
      </c>
      <c r="E171" s="34" t="s">
        <v>10</v>
      </c>
      <c r="F171" s="20" t="s">
        <v>381</v>
      </c>
      <c r="G171" s="28" t="s">
        <v>8</v>
      </c>
      <c r="H171" s="34" t="s">
        <v>17</v>
      </c>
      <c r="I171" s="21" t="s">
        <v>82</v>
      </c>
      <c r="J171" s="28" t="s">
        <v>343</v>
      </c>
      <c r="K171" s="28">
        <v>625</v>
      </c>
      <c r="L171" s="28">
        <v>0</v>
      </c>
    </row>
    <row r="172" spans="3:12" s="32" customFormat="1" x14ac:dyDescent="0.25">
      <c r="C172" s="16">
        <v>54</v>
      </c>
      <c r="D172" s="28" t="s">
        <v>11</v>
      </c>
      <c r="E172" s="34" t="s">
        <v>9</v>
      </c>
      <c r="F172" s="20" t="s">
        <v>382</v>
      </c>
      <c r="G172" s="28" t="s">
        <v>8</v>
      </c>
      <c r="H172" s="34" t="s">
        <v>17</v>
      </c>
      <c r="I172" s="21" t="s">
        <v>374</v>
      </c>
      <c r="J172" s="28" t="s">
        <v>383</v>
      </c>
      <c r="K172" s="28">
        <v>724.71</v>
      </c>
      <c r="L172" s="28">
        <v>137.69999999999999</v>
      </c>
    </row>
    <row r="173" spans="3:12" s="32" customFormat="1" x14ac:dyDescent="0.25">
      <c r="C173" s="16">
        <v>55</v>
      </c>
      <c r="D173" s="28" t="s">
        <v>11</v>
      </c>
      <c r="E173" s="34" t="s">
        <v>10</v>
      </c>
      <c r="F173" s="20" t="s">
        <v>384</v>
      </c>
      <c r="G173" s="28" t="s">
        <v>8</v>
      </c>
      <c r="H173" s="34" t="s">
        <v>17</v>
      </c>
      <c r="I173" s="21" t="s">
        <v>385</v>
      </c>
      <c r="J173" s="28" t="s">
        <v>386</v>
      </c>
      <c r="K173" s="28">
        <v>836.4</v>
      </c>
      <c r="L173" s="28">
        <v>158.91999999999999</v>
      </c>
    </row>
    <row r="174" spans="3:12" s="32" customFormat="1" x14ac:dyDescent="0.25">
      <c r="C174" s="16">
        <v>56</v>
      </c>
      <c r="D174" s="28" t="s">
        <v>11</v>
      </c>
      <c r="E174" s="34" t="s">
        <v>10</v>
      </c>
      <c r="F174" s="20" t="s">
        <v>387</v>
      </c>
      <c r="G174" s="28" t="s">
        <v>8</v>
      </c>
      <c r="H174" s="34" t="s">
        <v>17</v>
      </c>
      <c r="I174" s="21" t="s">
        <v>482</v>
      </c>
      <c r="J174" s="28" t="s">
        <v>112</v>
      </c>
      <c r="K174" s="28">
        <v>302.39999999999998</v>
      </c>
      <c r="L174" s="28">
        <v>57.46</v>
      </c>
    </row>
    <row r="175" spans="3:12" s="32" customFormat="1" x14ac:dyDescent="0.25">
      <c r="C175" s="16">
        <v>57</v>
      </c>
      <c r="D175" s="28" t="s">
        <v>11</v>
      </c>
      <c r="E175" s="34" t="s">
        <v>10</v>
      </c>
      <c r="F175" s="20" t="s">
        <v>388</v>
      </c>
      <c r="G175" s="28" t="s">
        <v>8</v>
      </c>
      <c r="H175" s="34" t="s">
        <v>17</v>
      </c>
      <c r="I175" s="21" t="s">
        <v>483</v>
      </c>
      <c r="J175" s="28" t="s">
        <v>21</v>
      </c>
      <c r="K175" s="28">
        <v>103.09</v>
      </c>
      <c r="L175" s="28">
        <v>19.59</v>
      </c>
    </row>
    <row r="176" spans="3:12" s="32" customFormat="1" x14ac:dyDescent="0.25">
      <c r="C176" s="16">
        <v>58</v>
      </c>
      <c r="D176" s="28" t="s">
        <v>11</v>
      </c>
      <c r="E176" s="34" t="s">
        <v>10</v>
      </c>
      <c r="F176" s="20" t="s">
        <v>389</v>
      </c>
      <c r="G176" s="28" t="s">
        <v>8</v>
      </c>
      <c r="H176" s="34" t="s">
        <v>17</v>
      </c>
      <c r="I176" s="21" t="s">
        <v>478</v>
      </c>
      <c r="J176" s="28" t="s">
        <v>21</v>
      </c>
      <c r="K176" s="28">
        <v>82.27</v>
      </c>
      <c r="L176" s="28">
        <v>15.63</v>
      </c>
    </row>
    <row r="177" spans="3:12" s="32" customFormat="1" x14ac:dyDescent="0.25">
      <c r="C177" s="16">
        <v>59</v>
      </c>
      <c r="D177" s="28" t="s">
        <v>11</v>
      </c>
      <c r="E177" s="34" t="s">
        <v>10</v>
      </c>
      <c r="F177" s="20" t="s">
        <v>390</v>
      </c>
      <c r="G177" s="28" t="s">
        <v>8</v>
      </c>
      <c r="H177" s="34" t="s">
        <v>17</v>
      </c>
      <c r="I177" s="21" t="s">
        <v>476</v>
      </c>
      <c r="J177" s="28" t="s">
        <v>391</v>
      </c>
      <c r="K177" s="28">
        <v>620</v>
      </c>
      <c r="L177" s="28">
        <v>117.8</v>
      </c>
    </row>
    <row r="178" spans="3:12" s="32" customFormat="1" ht="105" x14ac:dyDescent="0.25">
      <c r="C178" s="16">
        <v>60</v>
      </c>
      <c r="D178" s="28" t="s">
        <v>11</v>
      </c>
      <c r="E178" s="34" t="s">
        <v>10</v>
      </c>
      <c r="F178" s="20" t="s">
        <v>513</v>
      </c>
      <c r="G178" s="28" t="s">
        <v>8</v>
      </c>
      <c r="H178" s="34" t="s">
        <v>17</v>
      </c>
      <c r="I178" s="21" t="s">
        <v>360</v>
      </c>
      <c r="J178" s="28" t="s">
        <v>361</v>
      </c>
      <c r="K178" s="28">
        <v>946.8</v>
      </c>
      <c r="L178" s="28">
        <v>179.89</v>
      </c>
    </row>
    <row r="179" spans="3:12" s="32" customFormat="1" ht="105" x14ac:dyDescent="0.25">
      <c r="C179" s="16">
        <v>61</v>
      </c>
      <c r="D179" s="28" t="s">
        <v>11</v>
      </c>
      <c r="E179" s="34" t="s">
        <v>10</v>
      </c>
      <c r="F179" s="20" t="s">
        <v>514</v>
      </c>
      <c r="G179" s="28" t="s">
        <v>8</v>
      </c>
      <c r="H179" s="34" t="s">
        <v>17</v>
      </c>
      <c r="I179" s="21" t="s">
        <v>358</v>
      </c>
      <c r="J179" s="28" t="s">
        <v>359</v>
      </c>
      <c r="K179" s="28">
        <v>2006</v>
      </c>
      <c r="L179" s="28">
        <v>381.14</v>
      </c>
    </row>
    <row r="180" spans="3:12" s="32" customFormat="1" ht="105" x14ac:dyDescent="0.25">
      <c r="C180" s="16">
        <v>62</v>
      </c>
      <c r="D180" s="28" t="s">
        <v>11</v>
      </c>
      <c r="E180" s="34" t="s">
        <v>10</v>
      </c>
      <c r="F180" s="20" t="s">
        <v>515</v>
      </c>
      <c r="G180" s="28" t="s">
        <v>8</v>
      </c>
      <c r="H180" s="34" t="s">
        <v>17</v>
      </c>
      <c r="I180" s="21" t="s">
        <v>356</v>
      </c>
      <c r="J180" s="28" t="s">
        <v>357</v>
      </c>
      <c r="K180" s="28">
        <v>1539</v>
      </c>
      <c r="L180" s="28">
        <v>292.41000000000003</v>
      </c>
    </row>
    <row r="181" spans="3:12" s="32" customFormat="1" x14ac:dyDescent="0.25">
      <c r="C181" s="16">
        <v>63</v>
      </c>
      <c r="D181" s="28" t="s">
        <v>11</v>
      </c>
      <c r="E181" s="34" t="s">
        <v>10</v>
      </c>
      <c r="F181" s="20" t="s">
        <v>392</v>
      </c>
      <c r="G181" s="28" t="s">
        <v>8</v>
      </c>
      <c r="H181" s="34" t="s">
        <v>17</v>
      </c>
      <c r="I181" s="21" t="s">
        <v>119</v>
      </c>
      <c r="J181" s="28" t="s">
        <v>120</v>
      </c>
      <c r="K181" s="28">
        <v>2250.85</v>
      </c>
      <c r="L181" s="28">
        <v>427.66</v>
      </c>
    </row>
    <row r="182" spans="3:12" s="32" customFormat="1" x14ac:dyDescent="0.25">
      <c r="C182" s="16">
        <v>64</v>
      </c>
      <c r="D182" s="28" t="s">
        <v>11</v>
      </c>
      <c r="E182" s="34" t="s">
        <v>10</v>
      </c>
      <c r="F182" s="20" t="s">
        <v>393</v>
      </c>
      <c r="G182" s="28" t="s">
        <v>8</v>
      </c>
      <c r="H182" s="34" t="s">
        <v>17</v>
      </c>
      <c r="I182" s="21" t="s">
        <v>523</v>
      </c>
      <c r="J182" s="28" t="s">
        <v>91</v>
      </c>
      <c r="K182" s="28">
        <v>256</v>
      </c>
      <c r="L182" s="28">
        <v>48.64</v>
      </c>
    </row>
    <row r="183" spans="3:12" s="32" customFormat="1" x14ac:dyDescent="0.25">
      <c r="C183" s="16">
        <v>65</v>
      </c>
      <c r="D183" s="28" t="s">
        <v>11</v>
      </c>
      <c r="E183" s="34" t="s">
        <v>10</v>
      </c>
      <c r="F183" s="20" t="s">
        <v>394</v>
      </c>
      <c r="G183" s="28" t="s">
        <v>8</v>
      </c>
      <c r="H183" s="34" t="s">
        <v>17</v>
      </c>
      <c r="I183" s="21" t="s">
        <v>522</v>
      </c>
      <c r="J183" s="28" t="s">
        <v>395</v>
      </c>
      <c r="K183" s="28">
        <v>1302.51</v>
      </c>
      <c r="L183" s="28">
        <v>247.48</v>
      </c>
    </row>
    <row r="184" spans="3:12" s="32" customFormat="1" x14ac:dyDescent="0.25">
      <c r="C184" s="16">
        <v>66</v>
      </c>
      <c r="D184" s="28" t="s">
        <v>11</v>
      </c>
      <c r="E184" s="34" t="s">
        <v>9</v>
      </c>
      <c r="F184" s="20" t="s">
        <v>396</v>
      </c>
      <c r="G184" s="28" t="s">
        <v>8</v>
      </c>
      <c r="H184" s="34" t="s">
        <v>17</v>
      </c>
      <c r="I184" s="21" t="s">
        <v>132</v>
      </c>
      <c r="J184" s="28" t="s">
        <v>86</v>
      </c>
      <c r="K184" s="28">
        <v>390</v>
      </c>
      <c r="L184" s="28">
        <v>74.099999999999994</v>
      </c>
    </row>
    <row r="185" spans="3:12" s="32" customFormat="1" x14ac:dyDescent="0.25">
      <c r="C185" s="16">
        <v>67</v>
      </c>
      <c r="D185" s="28" t="s">
        <v>11</v>
      </c>
      <c r="E185" s="34" t="s">
        <v>10</v>
      </c>
      <c r="F185" s="20" t="s">
        <v>397</v>
      </c>
      <c r="G185" s="28" t="s">
        <v>8</v>
      </c>
      <c r="H185" s="34" t="s">
        <v>17</v>
      </c>
      <c r="I185" s="21" t="s">
        <v>479</v>
      </c>
      <c r="J185" s="28" t="s">
        <v>91</v>
      </c>
      <c r="K185" s="28">
        <v>65</v>
      </c>
      <c r="L185" s="28">
        <v>12.35</v>
      </c>
    </row>
    <row r="186" spans="3:12" s="32" customFormat="1" x14ac:dyDescent="0.25">
      <c r="C186" s="16">
        <v>68</v>
      </c>
      <c r="D186" s="28" t="s">
        <v>11</v>
      </c>
      <c r="E186" s="34" t="s">
        <v>10</v>
      </c>
      <c r="F186" s="20" t="s">
        <v>398</v>
      </c>
      <c r="G186" s="28" t="s">
        <v>8</v>
      </c>
      <c r="H186" s="34" t="s">
        <v>17</v>
      </c>
      <c r="I186" s="21" t="s">
        <v>399</v>
      </c>
      <c r="J186" s="28" t="s">
        <v>400</v>
      </c>
      <c r="K186" s="28">
        <v>702</v>
      </c>
      <c r="L186" s="28">
        <v>133.38</v>
      </c>
    </row>
    <row r="187" spans="3:12" s="32" customFormat="1" x14ac:dyDescent="0.25">
      <c r="C187" s="16">
        <v>69</v>
      </c>
      <c r="D187" s="28" t="s">
        <v>11</v>
      </c>
      <c r="E187" s="34" t="s">
        <v>10</v>
      </c>
      <c r="F187" s="20" t="s">
        <v>401</v>
      </c>
      <c r="G187" s="28" t="s">
        <v>8</v>
      </c>
      <c r="H187" s="34" t="s">
        <v>17</v>
      </c>
      <c r="I187" s="21" t="s">
        <v>402</v>
      </c>
      <c r="J187" s="28" t="s">
        <v>403</v>
      </c>
      <c r="K187" s="28">
        <v>1110.5999999999999</v>
      </c>
      <c r="L187" s="28">
        <v>211.01</v>
      </c>
    </row>
    <row r="188" spans="3:12" s="32" customFormat="1" x14ac:dyDescent="0.25">
      <c r="C188" s="16">
        <v>70</v>
      </c>
      <c r="D188" s="28" t="s">
        <v>11</v>
      </c>
      <c r="E188" s="34" t="s">
        <v>9</v>
      </c>
      <c r="F188" s="20" t="s">
        <v>404</v>
      </c>
      <c r="G188" s="28" t="s">
        <v>19</v>
      </c>
      <c r="H188" s="34" t="s">
        <v>17</v>
      </c>
      <c r="I188" s="21" t="s">
        <v>374</v>
      </c>
      <c r="J188" s="28" t="s">
        <v>355</v>
      </c>
      <c r="K188" s="28">
        <v>113.57</v>
      </c>
      <c r="L188" s="28">
        <v>20.03</v>
      </c>
    </row>
    <row r="189" spans="3:12" s="32" customFormat="1" x14ac:dyDescent="0.25">
      <c r="C189" s="16">
        <v>71</v>
      </c>
      <c r="D189" s="28" t="s">
        <v>11</v>
      </c>
      <c r="E189" s="34" t="s">
        <v>9</v>
      </c>
      <c r="F189" s="20" t="s">
        <v>405</v>
      </c>
      <c r="G189" s="28" t="s">
        <v>8</v>
      </c>
      <c r="H189" s="34" t="s">
        <v>17</v>
      </c>
      <c r="I189" s="21" t="s">
        <v>374</v>
      </c>
      <c r="J189" s="28" t="s">
        <v>383</v>
      </c>
      <c r="K189" s="28">
        <v>196</v>
      </c>
      <c r="L189" s="28">
        <v>37.24</v>
      </c>
    </row>
    <row r="190" spans="3:12" s="32" customFormat="1" x14ac:dyDescent="0.25">
      <c r="C190" s="16">
        <v>72</v>
      </c>
      <c r="D190" s="28" t="s">
        <v>11</v>
      </c>
      <c r="E190" s="34" t="s">
        <v>10</v>
      </c>
      <c r="F190" s="20" t="s">
        <v>406</v>
      </c>
      <c r="G190" s="28" t="s">
        <v>8</v>
      </c>
      <c r="H190" s="34" t="s">
        <v>17</v>
      </c>
      <c r="I190" s="21" t="s">
        <v>52</v>
      </c>
      <c r="J190" s="28" t="s">
        <v>407</v>
      </c>
      <c r="K190" s="28">
        <v>1632.32</v>
      </c>
      <c r="L190" s="28">
        <v>310.14</v>
      </c>
    </row>
    <row r="191" spans="3:12" s="32" customFormat="1" x14ac:dyDescent="0.25">
      <c r="C191" s="16">
        <v>73</v>
      </c>
      <c r="D191" s="28" t="s">
        <v>11</v>
      </c>
      <c r="E191" s="34" t="s">
        <v>10</v>
      </c>
      <c r="F191" s="20" t="s">
        <v>408</v>
      </c>
      <c r="G191" s="28" t="s">
        <v>8</v>
      </c>
      <c r="H191" s="34" t="s">
        <v>17</v>
      </c>
      <c r="I191" s="21" t="s">
        <v>409</v>
      </c>
      <c r="J191" s="28" t="s">
        <v>410</v>
      </c>
      <c r="K191" s="28">
        <v>7554</v>
      </c>
      <c r="L191" s="28">
        <v>1435.26</v>
      </c>
    </row>
    <row r="192" spans="3:12" s="32" customFormat="1" x14ac:dyDescent="0.25">
      <c r="C192" s="16">
        <v>74</v>
      </c>
      <c r="D192" s="28" t="s">
        <v>11</v>
      </c>
      <c r="E192" s="34" t="s">
        <v>10</v>
      </c>
      <c r="F192" s="20" t="s">
        <v>411</v>
      </c>
      <c r="G192" s="28" t="s">
        <v>8</v>
      </c>
      <c r="H192" s="34" t="s">
        <v>17</v>
      </c>
      <c r="I192" s="21" t="s">
        <v>412</v>
      </c>
      <c r="J192" s="28" t="s">
        <v>413</v>
      </c>
      <c r="K192" s="28">
        <v>2090</v>
      </c>
      <c r="L192" s="28">
        <v>397.1</v>
      </c>
    </row>
    <row r="193" spans="3:12" s="32" customFormat="1" x14ac:dyDescent="0.25">
      <c r="C193" s="16">
        <v>75</v>
      </c>
      <c r="D193" s="28" t="s">
        <v>11</v>
      </c>
      <c r="E193" s="34" t="s">
        <v>10</v>
      </c>
      <c r="F193" s="20" t="s">
        <v>414</v>
      </c>
      <c r="G193" s="28" t="s">
        <v>8</v>
      </c>
      <c r="H193" s="34" t="s">
        <v>17</v>
      </c>
      <c r="I193" s="21" t="s">
        <v>415</v>
      </c>
      <c r="J193" s="28" t="s">
        <v>416</v>
      </c>
      <c r="K193" s="28">
        <v>630</v>
      </c>
      <c r="L193" s="28">
        <v>119.7</v>
      </c>
    </row>
    <row r="194" spans="3:12" s="32" customFormat="1" x14ac:dyDescent="0.25">
      <c r="C194" s="16">
        <v>76</v>
      </c>
      <c r="D194" s="28" t="s">
        <v>11</v>
      </c>
      <c r="E194" s="34" t="s">
        <v>9</v>
      </c>
      <c r="F194" s="20" t="s">
        <v>417</v>
      </c>
      <c r="G194" s="28" t="s">
        <v>19</v>
      </c>
      <c r="H194" s="34" t="s">
        <v>17</v>
      </c>
      <c r="I194" s="21" t="s">
        <v>374</v>
      </c>
      <c r="J194" s="28" t="s">
        <v>355</v>
      </c>
      <c r="K194" s="28">
        <v>164.83</v>
      </c>
      <c r="L194" s="28">
        <v>29.77</v>
      </c>
    </row>
    <row r="195" spans="3:12" s="32" customFormat="1" x14ac:dyDescent="0.25">
      <c r="C195" s="16">
        <v>77</v>
      </c>
      <c r="D195" s="28" t="s">
        <v>11</v>
      </c>
      <c r="E195" s="34" t="s">
        <v>9</v>
      </c>
      <c r="F195" s="20" t="s">
        <v>418</v>
      </c>
      <c r="G195" s="28" t="s">
        <v>8</v>
      </c>
      <c r="H195" s="34" t="s">
        <v>17</v>
      </c>
      <c r="I195" s="21" t="s">
        <v>374</v>
      </c>
      <c r="J195" s="28" t="s">
        <v>383</v>
      </c>
      <c r="K195" s="28">
        <v>265</v>
      </c>
      <c r="L195" s="28">
        <v>50.35</v>
      </c>
    </row>
    <row r="196" spans="3:12" s="32" customFormat="1" x14ac:dyDescent="0.25">
      <c r="C196" s="16">
        <v>78</v>
      </c>
      <c r="D196" s="28" t="s">
        <v>11</v>
      </c>
      <c r="E196" s="34" t="s">
        <v>10</v>
      </c>
      <c r="F196" s="20" t="s">
        <v>419</v>
      </c>
      <c r="G196" s="28" t="s">
        <v>8</v>
      </c>
      <c r="H196" s="34" t="s">
        <v>17</v>
      </c>
      <c r="I196" s="21" t="s">
        <v>420</v>
      </c>
      <c r="J196" s="28" t="s">
        <v>421</v>
      </c>
      <c r="K196" s="28">
        <v>985</v>
      </c>
      <c r="L196" s="28">
        <v>187.15</v>
      </c>
    </row>
    <row r="197" spans="3:12" s="32" customFormat="1" x14ac:dyDescent="0.25">
      <c r="C197" s="16">
        <v>79</v>
      </c>
      <c r="D197" s="28" t="s">
        <v>11</v>
      </c>
      <c r="E197" s="34" t="s">
        <v>10</v>
      </c>
      <c r="F197" s="20" t="s">
        <v>422</v>
      </c>
      <c r="G197" s="28" t="s">
        <v>8</v>
      </c>
      <c r="H197" s="34" t="s">
        <v>17</v>
      </c>
      <c r="I197" s="21" t="s">
        <v>420</v>
      </c>
      <c r="J197" s="28" t="s">
        <v>423</v>
      </c>
      <c r="K197" s="28">
        <v>736.4</v>
      </c>
      <c r="L197" s="28">
        <v>139.91999999999999</v>
      </c>
    </row>
    <row r="198" spans="3:12" s="32" customFormat="1" x14ac:dyDescent="0.25">
      <c r="C198" s="16">
        <v>80</v>
      </c>
      <c r="D198" s="28" t="s">
        <v>11</v>
      </c>
      <c r="E198" s="34" t="s">
        <v>10</v>
      </c>
      <c r="F198" s="20" t="s">
        <v>424</v>
      </c>
      <c r="G198" s="28" t="s">
        <v>8</v>
      </c>
      <c r="H198" s="34" t="s">
        <v>17</v>
      </c>
      <c r="I198" s="21" t="s">
        <v>420</v>
      </c>
      <c r="J198" s="28" t="s">
        <v>425</v>
      </c>
      <c r="K198" s="28">
        <v>1101.3800000000001</v>
      </c>
      <c r="L198" s="28">
        <v>209.26</v>
      </c>
    </row>
    <row r="199" spans="3:12" s="32" customFormat="1" x14ac:dyDescent="0.25">
      <c r="C199" s="16">
        <v>81</v>
      </c>
      <c r="D199" s="28" t="s">
        <v>11</v>
      </c>
      <c r="E199" s="34" t="s">
        <v>10</v>
      </c>
      <c r="F199" s="20" t="s">
        <v>426</v>
      </c>
      <c r="G199" s="28" t="s">
        <v>8</v>
      </c>
      <c r="H199" s="34" t="s">
        <v>17</v>
      </c>
      <c r="I199" s="21" t="s">
        <v>52</v>
      </c>
      <c r="J199" s="28" t="s">
        <v>112</v>
      </c>
      <c r="K199" s="28">
        <v>154.80000000000001</v>
      </c>
      <c r="L199" s="28">
        <v>29.41</v>
      </c>
    </row>
    <row r="200" spans="3:12" s="32" customFormat="1" x14ac:dyDescent="0.25">
      <c r="C200" s="16">
        <v>82</v>
      </c>
      <c r="D200" s="28" t="s">
        <v>11</v>
      </c>
      <c r="E200" s="34" t="s">
        <v>10</v>
      </c>
      <c r="F200" s="20" t="s">
        <v>427</v>
      </c>
      <c r="G200" s="28" t="s">
        <v>8</v>
      </c>
      <c r="H200" s="34" t="s">
        <v>17</v>
      </c>
      <c r="I200" s="21" t="s">
        <v>428</v>
      </c>
      <c r="J200" s="28" t="s">
        <v>429</v>
      </c>
      <c r="K200" s="28">
        <v>580.08000000000004</v>
      </c>
      <c r="L200" s="28">
        <v>110.22</v>
      </c>
    </row>
    <row r="201" spans="3:12" s="32" customFormat="1" x14ac:dyDescent="0.25">
      <c r="C201" s="16">
        <v>83</v>
      </c>
      <c r="D201" s="28" t="s">
        <v>11</v>
      </c>
      <c r="E201" s="34" t="s">
        <v>10</v>
      </c>
      <c r="F201" s="20" t="s">
        <v>430</v>
      </c>
      <c r="G201" s="28" t="s">
        <v>8</v>
      </c>
      <c r="H201" s="34" t="s">
        <v>17</v>
      </c>
      <c r="I201" s="21" t="s">
        <v>431</v>
      </c>
      <c r="J201" s="28" t="s">
        <v>432</v>
      </c>
      <c r="K201" s="28">
        <v>31.93</v>
      </c>
      <c r="L201" s="28">
        <v>6.07</v>
      </c>
    </row>
    <row r="202" spans="3:12" s="32" customFormat="1" x14ac:dyDescent="0.25">
      <c r="C202" s="16">
        <v>84</v>
      </c>
      <c r="D202" s="28" t="s">
        <v>11</v>
      </c>
      <c r="E202" s="34" t="s">
        <v>10</v>
      </c>
      <c r="F202" s="20" t="s">
        <v>433</v>
      </c>
      <c r="G202" s="28" t="s">
        <v>19</v>
      </c>
      <c r="H202" s="34" t="s">
        <v>17</v>
      </c>
      <c r="I202" s="21" t="s">
        <v>434</v>
      </c>
      <c r="J202" s="28" t="s">
        <v>521</v>
      </c>
      <c r="K202" s="28">
        <v>50.42</v>
      </c>
      <c r="L202" s="28">
        <v>9.58</v>
      </c>
    </row>
    <row r="203" spans="3:12" s="32" customFormat="1" x14ac:dyDescent="0.25">
      <c r="C203" s="16">
        <v>85</v>
      </c>
      <c r="D203" s="28" t="s">
        <v>11</v>
      </c>
      <c r="E203" s="34" t="s">
        <v>10</v>
      </c>
      <c r="F203" s="20" t="s">
        <v>435</v>
      </c>
      <c r="G203" s="28" t="s">
        <v>8</v>
      </c>
      <c r="H203" s="34" t="s">
        <v>17</v>
      </c>
      <c r="I203" s="21" t="s">
        <v>477</v>
      </c>
      <c r="J203" s="28" t="s">
        <v>432</v>
      </c>
      <c r="K203" s="28">
        <v>158.22999999999999</v>
      </c>
      <c r="L203" s="28">
        <v>30.07</v>
      </c>
    </row>
    <row r="204" spans="3:12" s="32" customFormat="1" x14ac:dyDescent="0.25">
      <c r="C204" s="16">
        <v>86</v>
      </c>
      <c r="D204" s="28" t="s">
        <v>11</v>
      </c>
      <c r="E204" s="34" t="s">
        <v>10</v>
      </c>
      <c r="F204" s="20" t="s">
        <v>436</v>
      </c>
      <c r="G204" s="28" t="s">
        <v>8</v>
      </c>
      <c r="H204" s="34" t="s">
        <v>17</v>
      </c>
      <c r="I204" s="21" t="s">
        <v>477</v>
      </c>
      <c r="J204" s="28" t="s">
        <v>21</v>
      </c>
      <c r="K204" s="28">
        <v>70.7</v>
      </c>
      <c r="L204" s="28">
        <v>13.43</v>
      </c>
    </row>
    <row r="205" spans="3:12" s="32" customFormat="1" x14ac:dyDescent="0.25">
      <c r="C205" s="16">
        <v>87</v>
      </c>
      <c r="D205" s="28" t="s">
        <v>11</v>
      </c>
      <c r="E205" s="34" t="s">
        <v>10</v>
      </c>
      <c r="F205" s="20" t="s">
        <v>437</v>
      </c>
      <c r="G205" s="28" t="s">
        <v>8</v>
      </c>
      <c r="H205" s="34" t="s">
        <v>17</v>
      </c>
      <c r="I205" s="21" t="s">
        <v>420</v>
      </c>
      <c r="J205" s="28" t="s">
        <v>146</v>
      </c>
      <c r="K205" s="28">
        <v>1045.8</v>
      </c>
      <c r="L205" s="28">
        <v>198.7</v>
      </c>
    </row>
    <row r="206" spans="3:12" s="32" customFormat="1" x14ac:dyDescent="0.25">
      <c r="C206" s="16">
        <v>88</v>
      </c>
      <c r="D206" s="28" t="s">
        <v>11</v>
      </c>
      <c r="E206" s="34" t="s">
        <v>9</v>
      </c>
      <c r="F206" s="20" t="s">
        <v>438</v>
      </c>
      <c r="G206" s="28" t="s">
        <v>8</v>
      </c>
      <c r="H206" s="34" t="s">
        <v>17</v>
      </c>
      <c r="I206" s="21" t="s">
        <v>132</v>
      </c>
      <c r="J206" s="28" t="s">
        <v>86</v>
      </c>
      <c r="K206" s="28">
        <v>390</v>
      </c>
      <c r="L206" s="28">
        <v>74.099999999999994</v>
      </c>
    </row>
    <row r="207" spans="3:12" s="32" customFormat="1" x14ac:dyDescent="0.25">
      <c r="C207" s="16">
        <v>89</v>
      </c>
      <c r="D207" s="28" t="s">
        <v>11</v>
      </c>
      <c r="E207" s="34" t="s">
        <v>9</v>
      </c>
      <c r="F207" s="20" t="s">
        <v>439</v>
      </c>
      <c r="G207" s="28" t="s">
        <v>19</v>
      </c>
      <c r="H207" s="34" t="s">
        <v>17</v>
      </c>
      <c r="I207" s="21" t="s">
        <v>374</v>
      </c>
      <c r="J207" s="28" t="s">
        <v>355</v>
      </c>
      <c r="K207" s="28">
        <v>113.57</v>
      </c>
      <c r="L207" s="28">
        <v>20.03</v>
      </c>
    </row>
    <row r="208" spans="3:12" s="32" customFormat="1" x14ac:dyDescent="0.25">
      <c r="C208" s="16">
        <v>90</v>
      </c>
      <c r="D208" s="28" t="s">
        <v>11</v>
      </c>
      <c r="E208" s="34" t="s">
        <v>9</v>
      </c>
      <c r="F208" s="20" t="s">
        <v>440</v>
      </c>
      <c r="G208" s="28" t="s">
        <v>8</v>
      </c>
      <c r="H208" s="34" t="s">
        <v>17</v>
      </c>
      <c r="I208" s="21" t="s">
        <v>374</v>
      </c>
      <c r="J208" s="28" t="s">
        <v>383</v>
      </c>
      <c r="K208" s="28">
        <v>235</v>
      </c>
      <c r="L208" s="28">
        <v>44.65</v>
      </c>
    </row>
    <row r="209" spans="3:12" s="32" customFormat="1" x14ac:dyDescent="0.25">
      <c r="C209" s="16">
        <v>91</v>
      </c>
      <c r="D209" s="28" t="s">
        <v>11</v>
      </c>
      <c r="E209" s="34" t="s">
        <v>9</v>
      </c>
      <c r="F209" s="20" t="s">
        <v>441</v>
      </c>
      <c r="G209" s="28" t="s">
        <v>19</v>
      </c>
      <c r="H209" s="34" t="s">
        <v>17</v>
      </c>
      <c r="I209" s="21" t="s">
        <v>374</v>
      </c>
      <c r="J209" s="28" t="s">
        <v>355</v>
      </c>
      <c r="K209" s="28">
        <v>164.83</v>
      </c>
      <c r="L209" s="28">
        <v>29.77</v>
      </c>
    </row>
    <row r="210" spans="3:12" s="32" customFormat="1" x14ac:dyDescent="0.25">
      <c r="C210" s="16">
        <v>92</v>
      </c>
      <c r="D210" s="28" t="s">
        <v>11</v>
      </c>
      <c r="E210" s="34" t="s">
        <v>9</v>
      </c>
      <c r="F210" s="20" t="s">
        <v>442</v>
      </c>
      <c r="G210" s="28" t="s">
        <v>8</v>
      </c>
      <c r="H210" s="34" t="s">
        <v>17</v>
      </c>
      <c r="I210" s="21" t="s">
        <v>374</v>
      </c>
      <c r="J210" s="28" t="s">
        <v>383</v>
      </c>
      <c r="K210" s="28">
        <v>261</v>
      </c>
      <c r="L210" s="28">
        <v>49.59</v>
      </c>
    </row>
    <row r="211" spans="3:12" s="32" customFormat="1" ht="30" x14ac:dyDescent="0.25">
      <c r="C211" s="16">
        <v>93</v>
      </c>
      <c r="D211" s="28" t="s">
        <v>11</v>
      </c>
      <c r="E211" s="34" t="s">
        <v>10</v>
      </c>
      <c r="F211" s="20" t="s">
        <v>443</v>
      </c>
      <c r="G211" s="28" t="s">
        <v>8</v>
      </c>
      <c r="H211" s="34" t="s">
        <v>17</v>
      </c>
      <c r="I211" s="21" t="s">
        <v>475</v>
      </c>
      <c r="J211" s="28" t="s">
        <v>21</v>
      </c>
      <c r="K211" s="28">
        <v>1854.47</v>
      </c>
      <c r="L211" s="28">
        <v>352.35</v>
      </c>
    </row>
    <row r="212" spans="3:12" s="32" customFormat="1" ht="30" x14ac:dyDescent="0.25">
      <c r="C212" s="16">
        <v>94</v>
      </c>
      <c r="D212" s="28" t="s">
        <v>11</v>
      </c>
      <c r="E212" s="34" t="s">
        <v>10</v>
      </c>
      <c r="F212" s="20" t="s">
        <v>444</v>
      </c>
      <c r="G212" s="28" t="s">
        <v>8</v>
      </c>
      <c r="H212" s="34" t="s">
        <v>17</v>
      </c>
      <c r="I212" s="21" t="s">
        <v>475</v>
      </c>
      <c r="J212" s="28" t="s">
        <v>89</v>
      </c>
      <c r="K212" s="28">
        <v>1409.66</v>
      </c>
      <c r="L212" s="28">
        <v>267.83999999999997</v>
      </c>
    </row>
    <row r="213" spans="3:12" s="32" customFormat="1" ht="30" x14ac:dyDescent="0.25">
      <c r="C213" s="16">
        <v>95</v>
      </c>
      <c r="D213" s="28" t="s">
        <v>11</v>
      </c>
      <c r="E213" s="34" t="s">
        <v>10</v>
      </c>
      <c r="F213" s="20" t="s">
        <v>445</v>
      </c>
      <c r="G213" s="28" t="s">
        <v>8</v>
      </c>
      <c r="H213" s="34" t="s">
        <v>17</v>
      </c>
      <c r="I213" s="21" t="s">
        <v>512</v>
      </c>
      <c r="J213" s="28" t="s">
        <v>21</v>
      </c>
      <c r="K213" s="28">
        <v>1997.5</v>
      </c>
      <c r="L213" s="28">
        <v>379.53</v>
      </c>
    </row>
    <row r="214" spans="3:12" s="32" customFormat="1" x14ac:dyDescent="0.25">
      <c r="C214" s="16">
        <v>96</v>
      </c>
      <c r="D214" s="28" t="s">
        <v>11</v>
      </c>
      <c r="E214" s="34" t="s">
        <v>10</v>
      </c>
      <c r="F214" s="20" t="s">
        <v>446</v>
      </c>
      <c r="G214" s="28" t="s">
        <v>8</v>
      </c>
      <c r="H214" s="34" t="s">
        <v>17</v>
      </c>
      <c r="I214" s="21" t="s">
        <v>447</v>
      </c>
      <c r="J214" s="28" t="s">
        <v>448</v>
      </c>
      <c r="K214" s="28">
        <v>237</v>
      </c>
      <c r="L214" s="28">
        <v>45.03</v>
      </c>
    </row>
    <row r="215" spans="3:12" s="32" customFormat="1" x14ac:dyDescent="0.25">
      <c r="C215" s="16">
        <v>97</v>
      </c>
      <c r="D215" s="28" t="s">
        <v>11</v>
      </c>
      <c r="E215" s="34" t="s">
        <v>10</v>
      </c>
      <c r="F215" s="20" t="s">
        <v>449</v>
      </c>
      <c r="G215" s="28" t="s">
        <v>8</v>
      </c>
      <c r="H215" s="34" t="s">
        <v>17</v>
      </c>
      <c r="I215" s="21" t="s">
        <v>450</v>
      </c>
      <c r="J215" s="28" t="s">
        <v>91</v>
      </c>
      <c r="K215" s="28">
        <v>592</v>
      </c>
      <c r="L215" s="28">
        <v>112.48</v>
      </c>
    </row>
    <row r="216" spans="3:12" s="32" customFormat="1" x14ac:dyDescent="0.25">
      <c r="C216" s="16">
        <v>98</v>
      </c>
      <c r="D216" s="28" t="s">
        <v>11</v>
      </c>
      <c r="E216" s="34" t="s">
        <v>9</v>
      </c>
      <c r="F216" s="20" t="s">
        <v>451</v>
      </c>
      <c r="G216" s="28" t="s">
        <v>19</v>
      </c>
      <c r="H216" s="34" t="s">
        <v>17</v>
      </c>
      <c r="I216" s="21" t="s">
        <v>374</v>
      </c>
      <c r="J216" s="28" t="s">
        <v>355</v>
      </c>
      <c r="K216" s="28">
        <v>102.52</v>
      </c>
      <c r="L216" s="28">
        <v>19.48</v>
      </c>
    </row>
    <row r="217" spans="3:12" s="32" customFormat="1" x14ac:dyDescent="0.25">
      <c r="C217" s="16">
        <v>99</v>
      </c>
      <c r="D217" s="28" t="s">
        <v>11</v>
      </c>
      <c r="E217" s="34" t="s">
        <v>10</v>
      </c>
      <c r="F217" s="20" t="s">
        <v>452</v>
      </c>
      <c r="G217" s="28" t="s">
        <v>8</v>
      </c>
      <c r="H217" s="34" t="s">
        <v>17</v>
      </c>
      <c r="I217" s="21" t="s">
        <v>68</v>
      </c>
      <c r="J217" s="28" t="s">
        <v>469</v>
      </c>
      <c r="K217" s="28">
        <v>4155</v>
      </c>
      <c r="L217" s="28">
        <v>789.45</v>
      </c>
    </row>
    <row r="218" spans="3:12" s="32" customFormat="1" x14ac:dyDescent="0.25">
      <c r="C218" s="16">
        <v>100</v>
      </c>
      <c r="D218" s="28" t="s">
        <v>11</v>
      </c>
      <c r="E218" s="34" t="s">
        <v>9</v>
      </c>
      <c r="F218" s="20" t="s">
        <v>453</v>
      </c>
      <c r="G218" s="28" t="s">
        <v>8</v>
      </c>
      <c r="H218" s="34" t="s">
        <v>17</v>
      </c>
      <c r="I218" s="21" t="s">
        <v>142</v>
      </c>
      <c r="J218" s="28" t="s">
        <v>143</v>
      </c>
      <c r="K218" s="28">
        <v>250</v>
      </c>
      <c r="L218" s="28">
        <v>47.5</v>
      </c>
    </row>
    <row r="219" spans="3:12" s="32" customFormat="1" x14ac:dyDescent="0.25">
      <c r="C219" s="16">
        <v>101</v>
      </c>
      <c r="D219" s="28" t="s">
        <v>11</v>
      </c>
      <c r="E219" s="34" t="s">
        <v>9</v>
      </c>
      <c r="F219" s="20" t="s">
        <v>454</v>
      </c>
      <c r="G219" s="28" t="s">
        <v>19</v>
      </c>
      <c r="H219" s="34" t="s">
        <v>17</v>
      </c>
      <c r="I219" s="21" t="s">
        <v>374</v>
      </c>
      <c r="J219" s="28" t="s">
        <v>355</v>
      </c>
      <c r="K219" s="28">
        <v>227.14</v>
      </c>
      <c r="L219" s="28">
        <v>40.06</v>
      </c>
    </row>
    <row r="220" spans="3:12" s="32" customFormat="1" x14ac:dyDescent="0.25">
      <c r="C220" s="16">
        <v>102</v>
      </c>
      <c r="D220" s="28" t="s">
        <v>11</v>
      </c>
      <c r="E220" s="34" t="s">
        <v>9</v>
      </c>
      <c r="F220" s="20" t="s">
        <v>455</v>
      </c>
      <c r="G220" s="28" t="s">
        <v>8</v>
      </c>
      <c r="H220" s="34" t="s">
        <v>17</v>
      </c>
      <c r="I220" s="21" t="s">
        <v>374</v>
      </c>
      <c r="J220" s="28" t="s">
        <v>383</v>
      </c>
      <c r="K220" s="28">
        <v>289</v>
      </c>
      <c r="L220" s="28">
        <v>54.91</v>
      </c>
    </row>
    <row r="221" spans="3:12" s="32" customFormat="1" ht="30" x14ac:dyDescent="0.25">
      <c r="C221" s="16">
        <v>103</v>
      </c>
      <c r="D221" s="28" t="s">
        <v>11</v>
      </c>
      <c r="E221" s="34" t="s">
        <v>10</v>
      </c>
      <c r="F221" s="20" t="s">
        <v>456</v>
      </c>
      <c r="G221" s="28" t="s">
        <v>8</v>
      </c>
      <c r="H221" s="34" t="s">
        <v>17</v>
      </c>
      <c r="I221" s="21" t="s">
        <v>475</v>
      </c>
      <c r="J221" s="28" t="s">
        <v>21</v>
      </c>
      <c r="K221" s="28">
        <v>1328.02</v>
      </c>
      <c r="L221" s="28">
        <v>252.33</v>
      </c>
    </row>
    <row r="222" spans="3:12" s="32" customFormat="1" ht="30" x14ac:dyDescent="0.25">
      <c r="C222" s="16">
        <v>104</v>
      </c>
      <c r="D222" s="28" t="s">
        <v>11</v>
      </c>
      <c r="E222" s="34" t="s">
        <v>9</v>
      </c>
      <c r="F222" s="20" t="s">
        <v>457</v>
      </c>
      <c r="G222" s="28" t="s">
        <v>8</v>
      </c>
      <c r="H222" s="34" t="s">
        <v>17</v>
      </c>
      <c r="I222" s="21" t="s">
        <v>458</v>
      </c>
      <c r="J222" s="34" t="s">
        <v>490</v>
      </c>
      <c r="K222" s="28">
        <v>388.57</v>
      </c>
      <c r="L222" s="28">
        <v>73.83</v>
      </c>
    </row>
    <row r="223" spans="3:12" s="32" customFormat="1" x14ac:dyDescent="0.25">
      <c r="C223" s="16">
        <v>105</v>
      </c>
      <c r="D223" s="28" t="s">
        <v>11</v>
      </c>
      <c r="E223" s="34" t="s">
        <v>9</v>
      </c>
      <c r="F223" s="20" t="s">
        <v>459</v>
      </c>
      <c r="G223" s="28" t="s">
        <v>19</v>
      </c>
      <c r="H223" s="34" t="s">
        <v>17</v>
      </c>
      <c r="I223" s="21" t="s">
        <v>374</v>
      </c>
      <c r="J223" s="28" t="s">
        <v>355</v>
      </c>
      <c r="K223" s="28">
        <v>62.31</v>
      </c>
      <c r="L223" s="28">
        <v>10.29</v>
      </c>
    </row>
    <row r="224" spans="3:12" s="32" customFormat="1" x14ac:dyDescent="0.25">
      <c r="C224" s="16">
        <v>106</v>
      </c>
      <c r="D224" s="28" t="s">
        <v>11</v>
      </c>
      <c r="E224" s="34" t="s">
        <v>10</v>
      </c>
      <c r="F224" s="20" t="s">
        <v>460</v>
      </c>
      <c r="G224" s="28" t="s">
        <v>19</v>
      </c>
      <c r="H224" s="34" t="s">
        <v>17</v>
      </c>
      <c r="I224" s="21" t="s">
        <v>55</v>
      </c>
      <c r="J224" s="28" t="s">
        <v>20</v>
      </c>
      <c r="K224" s="28">
        <v>1651.26</v>
      </c>
      <c r="L224" s="28">
        <v>313.74</v>
      </c>
    </row>
    <row r="225" spans="3:14" s="32" customFormat="1" x14ac:dyDescent="0.25">
      <c r="C225" s="16">
        <v>107</v>
      </c>
      <c r="D225" s="28" t="s">
        <v>11</v>
      </c>
      <c r="E225" s="34" t="s">
        <v>10</v>
      </c>
      <c r="F225" s="20" t="s">
        <v>461</v>
      </c>
      <c r="G225" s="28" t="s">
        <v>8</v>
      </c>
      <c r="H225" s="34" t="s">
        <v>17</v>
      </c>
      <c r="I225" s="21" t="s">
        <v>477</v>
      </c>
      <c r="J225" s="28" t="s">
        <v>21</v>
      </c>
      <c r="K225" s="28">
        <v>27.98</v>
      </c>
      <c r="L225" s="28">
        <v>5.32</v>
      </c>
    </row>
    <row r="226" spans="3:14" s="32" customFormat="1" ht="30" x14ac:dyDescent="0.25">
      <c r="C226" s="16">
        <v>108</v>
      </c>
      <c r="D226" s="28" t="s">
        <v>11</v>
      </c>
      <c r="E226" s="34" t="s">
        <v>10</v>
      </c>
      <c r="F226" s="20" t="s">
        <v>462</v>
      </c>
      <c r="G226" s="28" t="s">
        <v>8</v>
      </c>
      <c r="H226" s="34" t="s">
        <v>17</v>
      </c>
      <c r="I226" s="21" t="s">
        <v>475</v>
      </c>
      <c r="J226" s="28" t="s">
        <v>21</v>
      </c>
      <c r="K226" s="28">
        <v>613.54</v>
      </c>
      <c r="L226" s="28">
        <v>116.58</v>
      </c>
    </row>
    <row r="227" spans="3:14" s="32" customFormat="1" ht="30" x14ac:dyDescent="0.25">
      <c r="C227" s="16">
        <v>109</v>
      </c>
      <c r="D227" s="28" t="s">
        <v>11</v>
      </c>
      <c r="E227" s="34" t="s">
        <v>9</v>
      </c>
      <c r="F227" s="20" t="s">
        <v>463</v>
      </c>
      <c r="G227" s="28" t="s">
        <v>8</v>
      </c>
      <c r="H227" s="34" t="s">
        <v>17</v>
      </c>
      <c r="I227" s="21" t="s">
        <v>489</v>
      </c>
      <c r="J227" s="28" t="s">
        <v>464</v>
      </c>
      <c r="K227" s="28">
        <v>900</v>
      </c>
      <c r="L227" s="28">
        <v>0</v>
      </c>
    </row>
    <row r="228" spans="3:14" s="32" customFormat="1" x14ac:dyDescent="0.25">
      <c r="C228" s="16">
        <v>110</v>
      </c>
      <c r="D228" s="28" t="s">
        <v>11</v>
      </c>
      <c r="E228" s="34" t="s">
        <v>10</v>
      </c>
      <c r="F228" s="20" t="s">
        <v>465</v>
      </c>
      <c r="G228" s="28" t="s">
        <v>8</v>
      </c>
      <c r="H228" s="34" t="s">
        <v>17</v>
      </c>
      <c r="I228" s="21" t="s">
        <v>415</v>
      </c>
      <c r="J228" s="28" t="s">
        <v>416</v>
      </c>
      <c r="K228" s="28">
        <v>1260</v>
      </c>
      <c r="L228" s="28">
        <v>239.4</v>
      </c>
    </row>
    <row r="229" spans="3:14" s="32" customFormat="1" x14ac:dyDescent="0.25">
      <c r="C229" s="16">
        <v>111</v>
      </c>
      <c r="D229" s="28" t="s">
        <v>11</v>
      </c>
      <c r="E229" s="34" t="s">
        <v>10</v>
      </c>
      <c r="F229" s="20" t="s">
        <v>466</v>
      </c>
      <c r="G229" s="28" t="s">
        <v>8</v>
      </c>
      <c r="H229" s="34" t="s">
        <v>17</v>
      </c>
      <c r="I229" s="21" t="s">
        <v>299</v>
      </c>
      <c r="J229" s="28" t="s">
        <v>146</v>
      </c>
      <c r="K229" s="28">
        <v>1215.78</v>
      </c>
      <c r="L229" s="28">
        <v>109.42</v>
      </c>
    </row>
    <row r="230" spans="3:14" s="32" customFormat="1" x14ac:dyDescent="0.25">
      <c r="C230" s="16">
        <v>112</v>
      </c>
      <c r="D230" s="28" t="s">
        <v>11</v>
      </c>
      <c r="E230" s="34" t="s">
        <v>10</v>
      </c>
      <c r="F230" s="20" t="s">
        <v>467</v>
      </c>
      <c r="G230" s="28" t="s">
        <v>8</v>
      </c>
      <c r="H230" s="34" t="s">
        <v>17</v>
      </c>
      <c r="I230" s="21" t="s">
        <v>509</v>
      </c>
      <c r="J230" s="28" t="s">
        <v>53</v>
      </c>
      <c r="K230" s="28">
        <v>371.56</v>
      </c>
      <c r="L230" s="28">
        <v>70.599999999999994</v>
      </c>
    </row>
    <row r="231" spans="3:14" s="8" customFormat="1" x14ac:dyDescent="0.25">
      <c r="C231" s="50" t="s">
        <v>16</v>
      </c>
      <c r="D231" s="51"/>
      <c r="E231" s="51"/>
      <c r="F231" s="51"/>
      <c r="G231" s="51"/>
      <c r="H231" s="51"/>
      <c r="I231" s="51"/>
      <c r="J231" s="52"/>
      <c r="K231" s="16">
        <f>SUM(K119:K230)</f>
        <v>110879.02</v>
      </c>
      <c r="L231" s="16">
        <f>SUM(L119:L230)</f>
        <v>20476.750000000004</v>
      </c>
      <c r="M231" s="32"/>
      <c r="N231" s="32"/>
    </row>
    <row r="232" spans="3:14" s="22" customFormat="1" x14ac:dyDescent="0.25">
      <c r="D232" s="25"/>
      <c r="E232" s="27"/>
      <c r="F232" s="25"/>
      <c r="H232" s="24"/>
      <c r="I232" s="24"/>
      <c r="J232" s="47"/>
      <c r="M232" s="32"/>
      <c r="N232" s="32"/>
    </row>
    <row r="233" spans="3:14" s="22" customFormat="1" x14ac:dyDescent="0.25">
      <c r="D233" s="25"/>
      <c r="E233" s="27"/>
      <c r="F233" s="25"/>
      <c r="H233" s="24"/>
      <c r="I233" s="24"/>
      <c r="J233" s="47"/>
      <c r="M233" s="32"/>
      <c r="N233" s="32"/>
    </row>
    <row r="234" spans="3:14" s="29" customFormat="1" ht="29.25" hidden="1" x14ac:dyDescent="0.25">
      <c r="D234" s="27" t="s">
        <v>22</v>
      </c>
      <c r="E234" s="27">
        <f>K83+K116+K231</f>
        <v>2598646.2000000007</v>
      </c>
      <c r="F234" s="25" t="s">
        <v>26</v>
      </c>
      <c r="H234" s="24"/>
      <c r="I234" s="24"/>
      <c r="J234" s="47"/>
      <c r="M234" s="32"/>
      <c r="N234" s="32"/>
    </row>
    <row r="235" spans="3:14" s="29" customFormat="1" hidden="1" x14ac:dyDescent="0.25">
      <c r="D235" s="25"/>
      <c r="E235" s="27"/>
      <c r="F235" s="25"/>
      <c r="H235" s="24"/>
      <c r="I235" s="24"/>
      <c r="J235" s="47"/>
      <c r="M235" s="32"/>
      <c r="N235" s="32"/>
    </row>
    <row r="236" spans="3:14" s="29" customFormat="1" ht="43.5" hidden="1" x14ac:dyDescent="0.25">
      <c r="D236" s="27" t="s">
        <v>23</v>
      </c>
      <c r="E236" s="27">
        <v>5960489.4900000002</v>
      </c>
      <c r="F236" s="25"/>
      <c r="H236" s="24"/>
      <c r="I236" s="24"/>
      <c r="J236" s="47"/>
      <c r="M236" s="32"/>
      <c r="N236" s="32"/>
    </row>
    <row r="237" spans="3:14" s="30" customFormat="1" ht="57.75" hidden="1" x14ac:dyDescent="0.25">
      <c r="D237" s="27" t="s">
        <v>30</v>
      </c>
      <c r="E237" s="27">
        <v>286146.45</v>
      </c>
      <c r="F237" s="25"/>
      <c r="H237" s="24"/>
      <c r="I237" s="24"/>
      <c r="J237" s="47"/>
      <c r="M237" s="32"/>
      <c r="N237" s="32"/>
    </row>
    <row r="238" spans="3:14" s="30" customFormat="1" ht="72" hidden="1" x14ac:dyDescent="0.25">
      <c r="D238" s="27" t="s">
        <v>31</v>
      </c>
      <c r="E238" s="27">
        <v>44062.01</v>
      </c>
      <c r="F238" s="25"/>
      <c r="H238" s="24"/>
      <c r="I238" s="24"/>
      <c r="J238" s="47"/>
      <c r="M238" s="32"/>
      <c r="N238" s="32"/>
    </row>
    <row r="239" spans="3:14" s="29" customFormat="1" ht="43.5" hidden="1" x14ac:dyDescent="0.25">
      <c r="D239" s="27" t="s">
        <v>29</v>
      </c>
      <c r="E239" s="27">
        <v>797156.74</v>
      </c>
      <c r="F239" s="25"/>
      <c r="H239" s="24"/>
      <c r="I239" s="24"/>
      <c r="J239" s="47"/>
      <c r="M239" s="32"/>
      <c r="N239" s="32"/>
    </row>
    <row r="240" spans="3:14" ht="43.5" hidden="1" x14ac:dyDescent="0.25">
      <c r="D240" s="27" t="s">
        <v>24</v>
      </c>
      <c r="E240" s="27">
        <v>75630.25</v>
      </c>
    </row>
    <row r="241" spans="4:14" hidden="1" x14ac:dyDescent="0.25">
      <c r="D241" s="25" t="s">
        <v>25</v>
      </c>
      <c r="E241" s="27">
        <v>18000</v>
      </c>
    </row>
    <row r="242" spans="4:14" s="30" customFormat="1" ht="29.25" hidden="1" x14ac:dyDescent="0.25">
      <c r="D242" s="27" t="s">
        <v>40</v>
      </c>
      <c r="E242" s="27">
        <v>16806</v>
      </c>
      <c r="H242" s="24"/>
      <c r="I242" s="24"/>
      <c r="J242" s="47"/>
      <c r="M242" s="32"/>
      <c r="N242" s="32"/>
    </row>
    <row r="243" spans="4:14" s="30" customFormat="1" ht="86.25" hidden="1" x14ac:dyDescent="0.25">
      <c r="D243" s="27" t="s">
        <v>32</v>
      </c>
      <c r="E243" s="25">
        <v>152655.46</v>
      </c>
      <c r="H243" s="24"/>
      <c r="I243" s="24"/>
      <c r="J243" s="47"/>
      <c r="M243" s="32"/>
      <c r="N243" s="32"/>
    </row>
    <row r="244" spans="4:14" s="30" customFormat="1" hidden="1" x14ac:dyDescent="0.25">
      <c r="D244" s="25"/>
      <c r="E244" s="27">
        <f>E236-E237-E238-E239-E240-E241-E243-E242</f>
        <v>4570032.58</v>
      </c>
      <c r="H244" s="24"/>
      <c r="I244" s="24"/>
      <c r="J244" s="47"/>
      <c r="M244" s="32"/>
      <c r="N244" s="32"/>
    </row>
    <row r="245" spans="4:14" hidden="1" x14ac:dyDescent="0.25">
      <c r="E245" s="25"/>
    </row>
    <row r="246" spans="4:14" hidden="1" x14ac:dyDescent="0.25">
      <c r="E246" s="1" t="s">
        <v>36</v>
      </c>
    </row>
    <row r="247" spans="4:14" hidden="1" x14ac:dyDescent="0.25"/>
    <row r="248" spans="4:14" s="30" customFormat="1" ht="45" hidden="1" x14ac:dyDescent="0.25">
      <c r="D248" s="24" t="s">
        <v>38</v>
      </c>
      <c r="E248" s="24">
        <v>134899.16</v>
      </c>
      <c r="H248" s="24"/>
      <c r="I248" s="24"/>
      <c r="J248" s="47"/>
      <c r="M248" s="32"/>
      <c r="N248" s="32"/>
    </row>
    <row r="249" spans="4:14" ht="45" hidden="1" x14ac:dyDescent="0.25">
      <c r="D249" s="24" t="s">
        <v>27</v>
      </c>
      <c r="E249" s="1">
        <v>396638.66</v>
      </c>
    </row>
    <row r="250" spans="4:14" hidden="1" x14ac:dyDescent="0.25">
      <c r="D250" s="1" t="s">
        <v>28</v>
      </c>
      <c r="E250" s="5">
        <v>200000</v>
      </c>
    </row>
    <row r="251" spans="4:14" hidden="1" x14ac:dyDescent="0.25">
      <c r="D251" s="1" t="s">
        <v>33</v>
      </c>
      <c r="E251" s="5">
        <v>130252.1</v>
      </c>
    </row>
    <row r="252" spans="4:14" s="30" customFormat="1" hidden="1" x14ac:dyDescent="0.25">
      <c r="D252" s="30" t="s">
        <v>34</v>
      </c>
      <c r="E252" s="24">
        <v>17983.2</v>
      </c>
      <c r="H252" s="24"/>
      <c r="I252" s="24"/>
      <c r="J252" s="47"/>
      <c r="M252" s="32"/>
      <c r="N252" s="32"/>
    </row>
    <row r="253" spans="4:14" s="30" customFormat="1" hidden="1" x14ac:dyDescent="0.25">
      <c r="D253" s="30" t="s">
        <v>39</v>
      </c>
      <c r="E253" s="24">
        <v>1680.67</v>
      </c>
      <c r="H253" s="24"/>
      <c r="I253" s="24"/>
      <c r="J253" s="47"/>
      <c r="M253" s="32"/>
      <c r="N253" s="32"/>
    </row>
    <row r="254" spans="4:14" s="30" customFormat="1" ht="45" hidden="1" x14ac:dyDescent="0.25">
      <c r="D254" s="24" t="s">
        <v>35</v>
      </c>
      <c r="E254" s="24">
        <v>504201.68</v>
      </c>
      <c r="H254" s="24"/>
      <c r="I254" s="24"/>
      <c r="J254" s="47"/>
      <c r="M254" s="32"/>
      <c r="N254" s="32"/>
    </row>
    <row r="255" spans="4:14" hidden="1" x14ac:dyDescent="0.25">
      <c r="E255" s="5">
        <f>SUM(E248:E254)</f>
        <v>1385655.47</v>
      </c>
    </row>
    <row r="256" spans="4:14" hidden="1" x14ac:dyDescent="0.25"/>
    <row r="257" spans="4:5" hidden="1" x14ac:dyDescent="0.25">
      <c r="E257" s="5">
        <f>E244-E255</f>
        <v>3184377.1100000003</v>
      </c>
    </row>
    <row r="258" spans="4:5" hidden="1" x14ac:dyDescent="0.25">
      <c r="D258" s="1" t="s">
        <v>37</v>
      </c>
      <c r="E258" s="27">
        <f>E257-E234</f>
        <v>585730.90999999968</v>
      </c>
    </row>
    <row r="259" spans="4:5" hidden="1" x14ac:dyDescent="0.25"/>
    <row r="260" spans="4:5" ht="29.25" hidden="1" x14ac:dyDescent="0.25">
      <c r="D260" s="27" t="s">
        <v>41</v>
      </c>
    </row>
    <row r="261" spans="4:5" hidden="1" x14ac:dyDescent="0.25">
      <c r="D261" s="24" t="s">
        <v>42</v>
      </c>
    </row>
    <row r="262" spans="4:5" ht="30" hidden="1" x14ac:dyDescent="0.25">
      <c r="D262" s="24" t="s">
        <v>43</v>
      </c>
      <c r="E262" s="5">
        <v>10000</v>
      </c>
    </row>
    <row r="263" spans="4:5" ht="30" hidden="1" x14ac:dyDescent="0.25">
      <c r="D263" s="24" t="s">
        <v>44</v>
      </c>
      <c r="E263" s="5">
        <v>3000</v>
      </c>
    </row>
    <row r="264" spans="4:5" ht="30" hidden="1" x14ac:dyDescent="0.25">
      <c r="D264" s="24" t="s">
        <v>45</v>
      </c>
      <c r="E264" s="5">
        <v>5000</v>
      </c>
    </row>
    <row r="265" spans="4:5" hidden="1" x14ac:dyDescent="0.25">
      <c r="D265" s="24" t="s">
        <v>46</v>
      </c>
      <c r="E265" s="5">
        <v>15000</v>
      </c>
    </row>
    <row r="266" spans="4:5" ht="45" hidden="1" x14ac:dyDescent="0.25">
      <c r="D266" s="24" t="s">
        <v>47</v>
      </c>
      <c r="E266" s="5">
        <v>6000</v>
      </c>
    </row>
    <row r="267" spans="4:5" hidden="1" x14ac:dyDescent="0.25">
      <c r="D267" s="24" t="s">
        <v>48</v>
      </c>
      <c r="E267" s="5">
        <v>12000</v>
      </c>
    </row>
    <row r="268" spans="4:5" ht="30" hidden="1" x14ac:dyDescent="0.25">
      <c r="D268" s="24" t="s">
        <v>49</v>
      </c>
      <c r="E268" s="5">
        <v>23000</v>
      </c>
    </row>
    <row r="269" spans="4:5" ht="30" hidden="1" x14ac:dyDescent="0.25">
      <c r="D269" s="24" t="s">
        <v>50</v>
      </c>
      <c r="E269" s="5">
        <v>4000</v>
      </c>
    </row>
    <row r="270" spans="4:5" hidden="1" x14ac:dyDescent="0.25">
      <c r="D270" s="24"/>
      <c r="E270" s="5">
        <f>SUM(E262:E269)</f>
        <v>78000</v>
      </c>
    </row>
    <row r="271" spans="4:5" hidden="1" x14ac:dyDescent="0.25">
      <c r="D271" s="24"/>
    </row>
    <row r="272" spans="4:5" hidden="1" x14ac:dyDescent="0.25">
      <c r="D272" s="24"/>
    </row>
  </sheetData>
  <mergeCells count="5">
    <mergeCell ref="C231:J231"/>
    <mergeCell ref="C116:J116"/>
    <mergeCell ref="C83:J83"/>
    <mergeCell ref="E2:J2"/>
    <mergeCell ref="C98:J98"/>
  </mergeCells>
  <pageMargins left="0.39370078740157483" right="0.39370078740157483" top="0.39370078740157483" bottom="0.39370078740157483" header="0.31496062992125984" footer="0.31496062992125984"/>
  <pageSetup paperSize="9"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25" sqref="G25"/>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2021-12-30T13:33:13Z</dcterms:modified>
</cp:coreProperties>
</file>