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Sheet1" sheetId="1" r:id="rId1"/>
    <sheet name="Sheet2" sheetId="2" r:id="rId2"/>
  </sheets>
  <calcPr calcId="152511"/>
</workbook>
</file>

<file path=xl/calcChain.xml><?xml version="1.0" encoding="utf-8"?>
<calcChain xmlns="http://schemas.openxmlformats.org/spreadsheetml/2006/main">
  <c r="K353" i="1" l="1"/>
  <c r="L353" i="1"/>
  <c r="K134" i="1" l="1"/>
  <c r="L134" i="1"/>
  <c r="M134" i="1"/>
  <c r="N134" i="1"/>
  <c r="K113" i="1"/>
  <c r="L113" i="1"/>
  <c r="C102" i="1" l="1"/>
  <c r="D102" i="1"/>
  <c r="F102" i="1"/>
  <c r="G102" i="1"/>
  <c r="I102" i="1"/>
  <c r="J102" i="1"/>
  <c r="L102" i="1"/>
  <c r="K98" i="1" l="1"/>
  <c r="L98" i="1"/>
  <c r="M98" i="1"/>
  <c r="N98" i="1"/>
  <c r="E366" i="1" l="1"/>
  <c r="E377" i="1"/>
  <c r="E392" i="1"/>
  <c r="E379" i="1" l="1"/>
  <c r="E356" i="1" l="1"/>
  <c r="E380" i="1" s="1"/>
</calcChain>
</file>

<file path=xl/sharedStrings.xml><?xml version="1.0" encoding="utf-8"?>
<sst xmlns="http://schemas.openxmlformats.org/spreadsheetml/2006/main" count="2417" uniqueCount="770">
  <si>
    <t>Nr.crt.</t>
  </si>
  <si>
    <t>Tip document</t>
  </si>
  <si>
    <t>Nr./data</t>
  </si>
  <si>
    <t>Obiect</t>
  </si>
  <si>
    <t>Tip derulare</t>
  </si>
  <si>
    <t>Nume câștigător</t>
  </si>
  <si>
    <t>Contract</t>
  </si>
  <si>
    <t>Suma (lei fără TVA)</t>
  </si>
  <si>
    <t>online</t>
  </si>
  <si>
    <t>servicii</t>
  </si>
  <si>
    <t>furnizare</t>
  </si>
  <si>
    <t>comandă</t>
  </si>
  <si>
    <t>alimente</t>
  </si>
  <si>
    <t>Procedura sau achiziție directă</t>
  </si>
  <si>
    <t>Contract subsecvent</t>
  </si>
  <si>
    <t>SC Matra SRL</t>
  </si>
  <si>
    <t>TOTAL</t>
  </si>
  <si>
    <t>achiziție directă</t>
  </si>
  <si>
    <t>SC Centrul de Calcul SA</t>
  </si>
  <si>
    <t>offline</t>
  </si>
  <si>
    <t>SC RATBV SA</t>
  </si>
  <si>
    <t>SC Dedeman SRL</t>
  </si>
  <si>
    <t>TOTAL GENERAL CONTRACTAT</t>
  </si>
  <si>
    <t>TOTAL GENERAL BUGET, DIN CARE:</t>
  </si>
  <si>
    <t>TAXE POȘTALE - MANDATE INDEMNIZIAȚII</t>
  </si>
  <si>
    <t>DEPLASARI</t>
  </si>
  <si>
    <t>LEI FĂRĂ TVA</t>
  </si>
  <si>
    <t>CONTRACTARE SERVICII SOCIALE CANTINA + ID</t>
  </si>
  <si>
    <t>LUCRARI</t>
  </si>
  <si>
    <t>UTILITĂȚI (APĂ, ENERGIE, ELECTRICĂ, GAZ)</t>
  </si>
  <si>
    <t>SUPLIMENTARE CONTRACTE PRIMELE 4 LUNI ALE ANULUI 2019</t>
  </si>
  <si>
    <t>ALIMENTE (CONTRACTE DIN DECEMBRIE 2018 PLATITE ÎN ANUL 2019)</t>
  </si>
  <si>
    <t>ACHIZITII IN DERULARE (LUCRARI CPV, OBIECTE DE INVENTAR, COPIATOARE)</t>
  </si>
  <si>
    <t>DALI CANTINA</t>
  </si>
  <si>
    <t>SUPERVIZARE</t>
  </si>
  <si>
    <t>CONTRACT SUBSECVENT PACHETE TRUSOU</t>
  </si>
  <si>
    <t>DIN CARE:</t>
  </si>
  <si>
    <t>NECONTRACTAT</t>
  </si>
  <si>
    <t>DIFERENȚĂ CONTRACT Primul ghiozdan</t>
  </si>
  <si>
    <t>MARCĂ/SIGLĂ</t>
  </si>
  <si>
    <t>FORMARE PROFESIONALĂ</t>
  </si>
  <si>
    <t>DIFERENTE CONTRACTE</t>
  </si>
  <si>
    <t>DE EXEMPLU:</t>
  </si>
  <si>
    <t>UNIFORME ȘI ECHIPAMENT</t>
  </si>
  <si>
    <t>ADMINISTRARE SITE</t>
  </si>
  <si>
    <t>SERVICII CURĂȚENIE</t>
  </si>
  <si>
    <t>ALTE MATERIALE</t>
  </si>
  <si>
    <t>REPARAȚII APARATURĂ MEDICALĂ</t>
  </si>
  <si>
    <t>ASIGURĂRI</t>
  </si>
  <si>
    <t xml:space="preserve">OBIECTE INVENTAR </t>
  </si>
  <si>
    <t>OBIECTE INVENTAR SAMUI</t>
  </si>
  <si>
    <t>servicii ITP</t>
  </si>
  <si>
    <t>materiale de curățenie</t>
  </si>
  <si>
    <t>SC Metro Cash&amp;Carry Romania SRL</t>
  </si>
  <si>
    <t>SC Borero Comserv SRL</t>
  </si>
  <si>
    <t>abonamente transport</t>
  </si>
  <si>
    <t>1886/08.01.2021</t>
  </si>
  <si>
    <t>1/2272/11.01.2021</t>
  </si>
  <si>
    <t>3943/14.01.2021</t>
  </si>
  <si>
    <t>3475/13.01.2021</t>
  </si>
  <si>
    <t>4244/14.01.2021</t>
  </si>
  <si>
    <t>5204/15.01.2021</t>
  </si>
  <si>
    <t>SC Donis SRL</t>
  </si>
  <si>
    <t>5211/15.01.2021</t>
  </si>
  <si>
    <t>SC Diafarm SRL</t>
  </si>
  <si>
    <t>6452/18.01.2021</t>
  </si>
  <si>
    <t>dezinfectant</t>
  </si>
  <si>
    <t>6453/18.01.2021</t>
  </si>
  <si>
    <t>măști de protecție</t>
  </si>
  <si>
    <t>7440/20.01.2021</t>
  </si>
  <si>
    <t>2/8396/22.01.2021</t>
  </si>
  <si>
    <t>3/8414/22.01.2021</t>
  </si>
  <si>
    <t>4/9020/25.01.2021</t>
  </si>
  <si>
    <t>procedură simplificată</t>
  </si>
  <si>
    <t>SC Ama Fruct CP SRL</t>
  </si>
  <si>
    <t>5/9027/25.01.2021</t>
  </si>
  <si>
    <t>6/9044/25.01.2021</t>
  </si>
  <si>
    <t>7/9053/25.01.2021</t>
  </si>
  <si>
    <t>SC C&amp;M Artic Import - Export SRL</t>
  </si>
  <si>
    <t>10607/29.01.2021</t>
  </si>
  <si>
    <t>11085/01.02.2021</t>
  </si>
  <si>
    <t>11582/01.02.2021</t>
  </si>
  <si>
    <t>cartușe toner</t>
  </si>
  <si>
    <t>SC Mida Soft Business SRL</t>
  </si>
  <si>
    <t>11584/01.02.2021</t>
  </si>
  <si>
    <t>SC DBK EVO Consulting SRL</t>
  </si>
  <si>
    <t>SC Zo Trans SRL</t>
  </si>
  <si>
    <t>11881/02.02.2021</t>
  </si>
  <si>
    <t>TVA (lei)</t>
  </si>
  <si>
    <t>SC Bricostore Romania SA</t>
  </si>
  <si>
    <t>tuburi fluorescente</t>
  </si>
  <si>
    <t>SC Valdoris Com SRL</t>
  </si>
  <si>
    <t>stickuri memorie</t>
  </si>
  <si>
    <t>SC Neramo Distribution SRL</t>
  </si>
  <si>
    <t>medicamente, materiale sanitare, pulsoximetre</t>
  </si>
  <si>
    <t>suport perfuzie</t>
  </si>
  <si>
    <t>materiale de reparație și întreținere</t>
  </si>
  <si>
    <t>medicamente pe baza rețetelor</t>
  </si>
  <si>
    <t>servicii de reînnoire certificate digitale semnătură electronică</t>
  </si>
  <si>
    <t>lucrări</t>
  </si>
  <si>
    <t>8/13304/05.02.2021</t>
  </si>
  <si>
    <t>lucrări reparații apă</t>
  </si>
  <si>
    <t>SC Telerom SRL</t>
  </si>
  <si>
    <t>9/13480/08.02.2021</t>
  </si>
  <si>
    <t>licitație deschisă</t>
  </si>
  <si>
    <t>pachete ”Trusou pentru nou-născut”</t>
  </si>
  <si>
    <t>SC Inter Sport SRL</t>
  </si>
  <si>
    <t>10/13500/08.02.2021</t>
  </si>
  <si>
    <t>bonuri carburant auto</t>
  </si>
  <si>
    <t>11/16806/17.02.2021</t>
  </si>
  <si>
    <t>SC Best Achiziții SRL</t>
  </si>
  <si>
    <t>12/16810/17.02.2021</t>
  </si>
  <si>
    <t>SC Primo Dep Transilvania SRL</t>
  </si>
  <si>
    <t>13/16811/17.02.2021</t>
  </si>
  <si>
    <t>SC Deluxe Cards SRL</t>
  </si>
  <si>
    <t>14/16818/17.02.2021</t>
  </si>
  <si>
    <t>SC Atlas Sport SRL</t>
  </si>
  <si>
    <t>13859/08.02.2021</t>
  </si>
  <si>
    <t>14040/09.02.2021</t>
  </si>
  <si>
    <t>furnituri de birou</t>
  </si>
  <si>
    <t>SC Multicoral SRL</t>
  </si>
  <si>
    <t>14723/10.02.2021</t>
  </si>
  <si>
    <t>SC Grup Editorial DZC SRL</t>
  </si>
  <si>
    <t>14960/11.02.2021</t>
  </si>
  <si>
    <t>dezinfectanți de mâini și suprafețe</t>
  </si>
  <si>
    <t>material antiderapant</t>
  </si>
  <si>
    <t>14975/11.02.2021</t>
  </si>
  <si>
    <t>servicii notariale</t>
  </si>
  <si>
    <t>Societate Profesională Notarială Ionaș</t>
  </si>
  <si>
    <t>16555/16.02.2021</t>
  </si>
  <si>
    <t>18887/23.02.2021</t>
  </si>
  <si>
    <t>18888/23.02.2021</t>
  </si>
  <si>
    <t>19225/24.02.2021</t>
  </si>
  <si>
    <t>servicii de manipulare cu utilaje specializate</t>
  </si>
  <si>
    <t>materiale pentru întreținere</t>
  </si>
  <si>
    <t>prosoape hârtie</t>
  </si>
  <si>
    <t>SC Lukoil Romania SRL</t>
  </si>
  <si>
    <t>20854/01.03.2021</t>
  </si>
  <si>
    <t>22604/05.03.2021</t>
  </si>
  <si>
    <t>SC Trimax Solutions SRL</t>
  </si>
  <si>
    <t>22607/05.03.2021</t>
  </si>
  <si>
    <t>formulare tipărite</t>
  </si>
  <si>
    <t>SC Grosso SRL</t>
  </si>
  <si>
    <t>servicii de reparații mașini de spălat</t>
  </si>
  <si>
    <t>SC Eco Wave Service SRL</t>
  </si>
  <si>
    <t>24588/12.03.2021</t>
  </si>
  <si>
    <t>Valoarea contractului după încheierea actului adițional (lei fără TVA)</t>
  </si>
  <si>
    <t>SC Sic Volo Impex SRL</t>
  </si>
  <si>
    <t>26078/17.03.2021</t>
  </si>
  <si>
    <t>închiriere căsuță poștală</t>
  </si>
  <si>
    <t>CN Poșta Română</t>
  </si>
  <si>
    <t>28808/26.03.2021</t>
  </si>
  <si>
    <t>materiale cu caracter funcțional</t>
  </si>
  <si>
    <t>28994/26.03.2021</t>
  </si>
  <si>
    <t>SC Lom SRL</t>
  </si>
  <si>
    <t>sisteme afișaj</t>
  </si>
  <si>
    <t>materiale</t>
  </si>
  <si>
    <t>servicii de reparații autoclav</t>
  </si>
  <si>
    <t>Valoarea contractului subsecvent după încheierea actului adițional (lei fără TVA)</t>
  </si>
  <si>
    <t>măști de protecție - proiect ”Dotarea cu echipamente de protecție a centrelor sociale rezidențiale publice pentru categorii vulnerabile din municipiul Brașov și implementarea de măsuri în vederea gestionării crizei sanitare cauzate de SARS-Cov-2”, cod mySMIS 139829</t>
  </si>
  <si>
    <t>mănuși de protecție - proiect ”Dotarea cu echipamente de protecție a centrelor sociale rezidențiale publice pentru categorii vulnerabile din municipiul Brașov și implementarea de măsuri în vederea gestionării crizei sanitare cauzate de SARS-Cov-2”, cod mySMIS 139829</t>
  </si>
  <si>
    <t>combinezoane de protecție, viziere - proiect ”Dotarea cu echipamente de protecție a centrelor sociale rezidențiale publice pentru categorii vulnerabile din municipiul Brașov și implementarea de măsuri în vederea gestionării crizei sanitare cauzate de SARS-Cov-2”, cod mySMIS 139829</t>
  </si>
  <si>
    <t>halate de protecție, șorțuri de protecție - proiect ”Dotarea cu echipamente de protecție a centrelor sociale rezidențiale publice pentru categorii vulnerabile din municipiul Brașov și implementarea de măsuri în vederea gestionării crizei sanitare cauzate de SARS-Cov-2”, cod mySMIS 139829</t>
  </si>
  <si>
    <t>15/31793/05.04.2021</t>
  </si>
  <si>
    <t>17/40350/27.04.2021</t>
  </si>
  <si>
    <t>servicii poștale</t>
  </si>
  <si>
    <t>CN Poșta Română SA</t>
  </si>
  <si>
    <t>18/40413/28.04.2021</t>
  </si>
  <si>
    <t>19/40524/28.04.2021</t>
  </si>
  <si>
    <t>20/40609/28.04.2021</t>
  </si>
  <si>
    <t>21/40720/28.04.2021</t>
  </si>
  <si>
    <t>22/40722/28.04.2021</t>
  </si>
  <si>
    <t>SC Harmopan SA</t>
  </si>
  <si>
    <t>23/40724/28.04.2021</t>
  </si>
  <si>
    <t>24/40725/28.04.2021</t>
  </si>
  <si>
    <t>25/40753/28.04.2021</t>
  </si>
  <si>
    <t>procedură proprie</t>
  </si>
  <si>
    <t>26/40925/29.04.2021</t>
  </si>
  <si>
    <t>SC Silnef Security SRL</t>
  </si>
  <si>
    <t>servicii de telefonie mobilă</t>
  </si>
  <si>
    <t>SC RCS&amp;RDS SA</t>
  </si>
  <si>
    <t>27/40938/29.04.2021</t>
  </si>
  <si>
    <t>servicii de telefonie fixă, internet și cablu tv</t>
  </si>
  <si>
    <t>28/40953/29.04.2021</t>
  </si>
  <si>
    <t>servicii de salubritate</t>
  </si>
  <si>
    <t>29/40971/29.04.2021</t>
  </si>
  <si>
    <t>30/41173/29.04.2021</t>
  </si>
  <si>
    <t>SC Industrial Software SRL</t>
  </si>
  <si>
    <t>31/41196/29.04.2021</t>
  </si>
  <si>
    <t>SC Indeco Soft SRL</t>
  </si>
  <si>
    <t>32/41198/29.04.2021</t>
  </si>
  <si>
    <t>servicii de curățenie</t>
  </si>
  <si>
    <t>33/41203/29.04.2021</t>
  </si>
  <si>
    <t>SC Ana Ascensoare SRL</t>
  </si>
  <si>
    <t>34/41249/29.04.2021</t>
  </si>
  <si>
    <t xml:space="preserve">servicii de catering </t>
  </si>
  <si>
    <t>35/41275/29.04.2021</t>
  </si>
  <si>
    <t>SC Grey Dot SRL</t>
  </si>
  <si>
    <t>36/41314/29.04.2021</t>
  </si>
  <si>
    <t>SC Omniasig SA</t>
  </si>
  <si>
    <t>37/41333/29.04.2021</t>
  </si>
  <si>
    <t>servicii RSVTI</t>
  </si>
  <si>
    <t>39/41218/29.04.2021</t>
  </si>
  <si>
    <t>servicii funerare</t>
  </si>
  <si>
    <t>SC Funerare Petcu SRL</t>
  </si>
  <si>
    <t>40/41324/29.04.2021</t>
  </si>
  <si>
    <t>SC IDMS Central SRL</t>
  </si>
  <si>
    <t>41/42727/06.05.2021</t>
  </si>
  <si>
    <t>SC Lemings SRL</t>
  </si>
  <si>
    <t>42/42910/07.05.2021</t>
  </si>
  <si>
    <t>43/44963/14.05.2021</t>
  </si>
  <si>
    <t>44/45198/17.05.2021</t>
  </si>
  <si>
    <t>SC Safe Echitech SRL</t>
  </si>
  <si>
    <t>48/45873/19.05.2021</t>
  </si>
  <si>
    <t>49/45975/19.05.2021</t>
  </si>
  <si>
    <t>50/47422/21.05.2021</t>
  </si>
  <si>
    <t>51/47796/24.05.2021</t>
  </si>
  <si>
    <t>52/48541/26.05.2021</t>
  </si>
  <si>
    <t>SC 2Net Computer SRL</t>
  </si>
  <si>
    <t>53/48954/27.05.2021</t>
  </si>
  <si>
    <t>54/50171/31.05.2021</t>
  </si>
  <si>
    <t>dezinfectanți</t>
  </si>
  <si>
    <t>55/50193/31.05.2021</t>
  </si>
  <si>
    <t>SC AKSD Romania SRL</t>
  </si>
  <si>
    <t>56/50580/02.06.2021</t>
  </si>
  <si>
    <t xml:space="preserve">SC Danina Star SRL </t>
  </si>
  <si>
    <t>58/52501/08.06.2021</t>
  </si>
  <si>
    <t>SC Sicaro SRL</t>
  </si>
  <si>
    <t>59/55088/16.06.2021</t>
  </si>
  <si>
    <t>60/55092/16.06.2021</t>
  </si>
  <si>
    <t>SC Concret Consult SRL</t>
  </si>
  <si>
    <t>61/55563/17.06.2021</t>
  </si>
  <si>
    <t>62/55864/18.06.2021</t>
  </si>
  <si>
    <t>echipamente de protecție</t>
  </si>
  <si>
    <t>SC Office &amp; More SRL</t>
  </si>
  <si>
    <t>64/59504/02.07.2021</t>
  </si>
  <si>
    <t>pachete rechizite școlare ”Primul Ghiozdan”</t>
  </si>
  <si>
    <t>SC Dolex Com SRL</t>
  </si>
  <si>
    <t>65/59719/02.07.2021</t>
  </si>
  <si>
    <t>servicii de audit financiar  - proiect ”Dotarea cu echipamente de protecție a centrelor sociale rezidențiale publice pentru categorii vulnerabile din municipiul Brașov și implementarea de măsuri în vederea gestionării crizei sanitare cauzate de SARS-Cov-2”, cod mySMIS 139829</t>
  </si>
  <si>
    <t>66/59754/02.07.2021</t>
  </si>
  <si>
    <t>sisteme de măsurare a temperaturii corporale  - proiect ”Dotarea cu echipamente de protecție a centrelor sociale rezidențiale publice pentru categorii vulnerabile din municipiul Brașov și implementarea de măsuri în vederea gestionării crizei sanitare cauzate de SARS-Cov-2”, cod mySMIS 139829</t>
  </si>
  <si>
    <t>SC Wi-Novation SRL</t>
  </si>
  <si>
    <t>67/62269/12.07.2021</t>
  </si>
  <si>
    <t>lămpi UV  - proiect ”Dotarea cu echipamente de protecție a centrelor sociale rezidențiale publice pentru categorii vulnerabile din municipiul Brașov și implementarea de măsuri în vederea gestionării crizei sanitare cauzate de SARS-Cov-2”, cod mySMIS 139829</t>
  </si>
  <si>
    <t>SC Liamed SRL</t>
  </si>
  <si>
    <t>Tip acord-cadru</t>
  </si>
  <si>
    <t>Acord-cadru</t>
  </si>
  <si>
    <t>68/62818/13.07.2021</t>
  </si>
  <si>
    <t>SC LECONFEX SRL, SC MATRA SRL</t>
  </si>
  <si>
    <t>69/62864/13.07.2021</t>
  </si>
  <si>
    <t>SC LECONFEX SRL, SC C&amp;M ARTIC IMPORT EXPORT SRL</t>
  </si>
  <si>
    <t>70/62881/13.07.2021</t>
  </si>
  <si>
    <t>71/62911/13.07.2021</t>
  </si>
  <si>
    <t>SC LECONFEX SRL, SC MATRA SRL, SC BP ANKROB IMPEX SRL</t>
  </si>
  <si>
    <t>72/62950/13.07.2021</t>
  </si>
  <si>
    <t>73/62959/13.07.2021</t>
  </si>
  <si>
    <t>SC HARMOPAN SA</t>
  </si>
  <si>
    <t>74/62970/13.07.2021</t>
  </si>
  <si>
    <t>SC AMA FRUCT CP SRL, SC C&amp;M ARTIC IMPORT EXPORT SRL</t>
  </si>
  <si>
    <t>75/62981/13.07.2021</t>
  </si>
  <si>
    <t>76/63005/13.07.2021</t>
  </si>
  <si>
    <t>SC BP ANKROB IMPEX SRL, SC C&amp;M ARTIC IMPORT EXPORT SRL</t>
  </si>
  <si>
    <t>77/63030/13.07.2021</t>
  </si>
  <si>
    <t>SC C&amp;M ARTIC IMPORT EXPORT SRL</t>
  </si>
  <si>
    <t>80/62742/14.07.2021</t>
  </si>
  <si>
    <t>SC Brand Product SRL - unitate protejată</t>
  </si>
  <si>
    <t>81/63380/14.07.2021</t>
  </si>
  <si>
    <t>SC IVP Trofee SRL - unitate protejată</t>
  </si>
  <si>
    <t>82/65517/21.07.2021</t>
  </si>
  <si>
    <t>SC Top Ecomax SRL</t>
  </si>
  <si>
    <t>83/66292/23.07.2021</t>
  </si>
  <si>
    <t>SC Tetkron SRL</t>
  </si>
  <si>
    <t>84/66921/26.07.2021</t>
  </si>
  <si>
    <t>86/67242/27.07.2021</t>
  </si>
  <si>
    <t>SC Prodet Trading SRL - unitate protejată</t>
  </si>
  <si>
    <t>87/67675/28.07.2021</t>
  </si>
  <si>
    <t>SC Roxaldo Entertainment SRL</t>
  </si>
  <si>
    <t>88/70377/05.08.2021</t>
  </si>
  <si>
    <t>89/70567/05.08.2021</t>
  </si>
  <si>
    <t>90/70583/05.08.2021</t>
  </si>
  <si>
    <t>91/70814/05.08.2021</t>
  </si>
  <si>
    <t>95/72697/12.08.2021</t>
  </si>
  <si>
    <t>92/71962/10.08.2021</t>
  </si>
  <si>
    <t>94/72775/12.08.2021</t>
  </si>
  <si>
    <t>96/76312/26.08.2021</t>
  </si>
  <si>
    <t>servicii de perfecționare profesională</t>
  </si>
  <si>
    <t>SC Brahmns International SRL</t>
  </si>
  <si>
    <t>97/76317/26.08.2021</t>
  </si>
  <si>
    <t>98/76320/26.08.2021</t>
  </si>
  <si>
    <t>Asociația Șanse Egale pentru Persoane cu Nevoi Speciale</t>
  </si>
  <si>
    <t>99/80400/10.09.2021</t>
  </si>
  <si>
    <t>servicii de supervizare externă</t>
  </si>
  <si>
    <t>Centrul de Formare și Evaluare în Asistență Socială</t>
  </si>
  <si>
    <t>100/81317/14.09.2021</t>
  </si>
  <si>
    <t>101/81382/14.09.2021</t>
  </si>
  <si>
    <t>Asociația Pro Science</t>
  </si>
  <si>
    <t>102/81385/14.09.2021</t>
  </si>
  <si>
    <t>103/82144/16.09.2021</t>
  </si>
  <si>
    <t xml:space="preserve">medicamente </t>
  </si>
  <si>
    <t>SC Farmacom SA</t>
  </si>
  <si>
    <t>105/82516/17.09.2021</t>
  </si>
  <si>
    <t>cutii arhivare</t>
  </si>
  <si>
    <t>SC Cora Print SRL - unitate protejată</t>
  </si>
  <si>
    <t>106/84047/22.09.2021</t>
  </si>
  <si>
    <t>107/84114/23.09.2021</t>
  </si>
  <si>
    <t>servicii elaborare audit energetic și DALI pentru Cantina socială</t>
  </si>
  <si>
    <t>Asociere SC NCC Construct SRL, Birou Individual de Arhitectură Bura Mihai și SC Rani Proiect SRL</t>
  </si>
  <si>
    <t>108/84451/23.09.2021</t>
  </si>
  <si>
    <t>SC Capital National Construct SRL</t>
  </si>
  <si>
    <t>SC Brai-Cata SRL</t>
  </si>
  <si>
    <t>servicii de asistență tehnică pentru aplicația Indsoft SICO - Personal Salarizare</t>
  </si>
  <si>
    <t>servicii de mentenanță și reparații auto, revizie anuală a autoturismelor</t>
  </si>
  <si>
    <t>38/41351/29.04.2021</t>
  </si>
  <si>
    <t>servicii de teleasistență de tip Butonul Roșu</t>
  </si>
  <si>
    <t>SC Teleasistență Group SRL</t>
  </si>
  <si>
    <t>servicii de verificări tehnice în utilizare CNCIR</t>
  </si>
  <si>
    <t>CN pentru Controlul Cazanelor, Instalațiilor de Ridicat și Recipientelor sub Presiune SA</t>
  </si>
  <si>
    <t>servicii de colectare și transport deșeuri medicale periculoase și înțepătoare</t>
  </si>
  <si>
    <t>46/45658/18.05.2021</t>
  </si>
  <si>
    <t>servicii de medicina muncii</t>
  </si>
  <si>
    <t>Centrul Medical Unirea SRL</t>
  </si>
  <si>
    <t>servicii de reparații, întreținere, materialeaferente și verificare hidranți</t>
  </si>
  <si>
    <t>servicii de verificare, reîncărcare, întreținere periodică, materiale și piese stingătoare</t>
  </si>
  <si>
    <t>lucrări de reparații, înlocuire geam termopan</t>
  </si>
  <si>
    <t>SC Ancaseb Com SRL</t>
  </si>
  <si>
    <t>servicii cadastrale</t>
  </si>
  <si>
    <t>lucrări de înlocuire/montare componente instalații de iluminat și sisteme de autoînchidere a ușilor</t>
  </si>
  <si>
    <t>lucrări de reparație acoperiș hol</t>
  </si>
  <si>
    <t>servicii de curățare și igienizare autovehicule</t>
  </si>
  <si>
    <t>servicii de asistență tehnică și mentenanță calculatoare, echipamente periferice, imprimante și copiatoare</t>
  </si>
  <si>
    <t>servicii de asistență și mentenanță programe, upgrade, transfer de date pentru programul de salarii ReSum și programul evidență beneficiari beneficii sociale Asisoc</t>
  </si>
  <si>
    <t>servicii de asistență și modificări programe, upgrade, transfer de date pentru aplicația Infocet, SICO Contabilitate și Forexebug</t>
  </si>
  <si>
    <t>servicii de mentenanță platformă online de programări și software transmitere  SMS/email</t>
  </si>
  <si>
    <t>SC Matviro Consult SRL</t>
  </si>
  <si>
    <t>servicii actualizare bază legislativă</t>
  </si>
  <si>
    <t>SC Centrul Teritorial de Calcul Electronic SA</t>
  </si>
  <si>
    <t>servicii de administrare rețele și servere, servicii informatice, mentenanță, reparații, piese de schimb, materiale</t>
  </si>
  <si>
    <t>SC Attract Trading Company SRL</t>
  </si>
  <si>
    <t>servicii de pază și monitorizare sisteme de alarmă</t>
  </si>
  <si>
    <t>lucrări de înlocuire membrane la vasele de expansiune aferente instalației de încălzire</t>
  </si>
  <si>
    <t>SC Kronstadt Instalatii Service SRL</t>
  </si>
  <si>
    <t>33992/12.04.2021</t>
  </si>
  <si>
    <t>SC Tunning IT SRL</t>
  </si>
  <si>
    <t>34080/12.04.2021</t>
  </si>
  <si>
    <t>perdele duș</t>
  </si>
  <si>
    <t>42132/05.05.2021</t>
  </si>
  <si>
    <t>prelungire valabilitate domeniu dasbv.ro</t>
  </si>
  <si>
    <t>42515/06.05.2021</t>
  </si>
  <si>
    <t>SC Xtel Com SRL</t>
  </si>
  <si>
    <t>46500/20.05.2021</t>
  </si>
  <si>
    <t>aleze</t>
  </si>
  <si>
    <t>SC Crad Ro SRL</t>
  </si>
  <si>
    <t>48044/25.05.2021</t>
  </si>
  <si>
    <t>49041/27.05.2021</t>
  </si>
  <si>
    <t>RA Monitorul Oficial</t>
  </si>
  <si>
    <t>dezinfectant mâini - proiect ”Dotarea cu echipamente de protecție a centrelor sociale rezidențiale publice pentru categorii vulnerabile din municipiul Brașov și implementarea de măsuri în vederea gestionării crizei sanitare cauzate de SARS-Cov-2”, cod mySMIS 139829</t>
  </si>
  <si>
    <t>SC Mopeka Impex SRL</t>
  </si>
  <si>
    <t>dozatoare dezinfectant - proiect ”Dotarea cu echipamente de protecție a centrelor sociale rezidențiale publice pentru categorii vulnerabile din municipiul Brașov și implementarea de măsuri în vederea gestionării crizei sanitare cauzate de SARS-Cov-2”, cod mySMIS 139829</t>
  </si>
  <si>
    <t>SC Distri Run Serv 2000 SRL</t>
  </si>
  <si>
    <t>dezinfectant suprafețe - proiect ”Dotarea cu echipamente de protecție a centrelor sociale rezidențiale publice pentru categorii vulnerabile din municipiul Brașov și implementarea de măsuri în vederea gestionării crizei sanitare cauzate de SARS-Cov-2”, cod mySMIS 139829</t>
  </si>
  <si>
    <t>SC Amia Invest SRL</t>
  </si>
  <si>
    <t>49881/31.05.2021</t>
  </si>
  <si>
    <t>49902/31.05.2021</t>
  </si>
  <si>
    <t>49909/31.05.2021</t>
  </si>
  <si>
    <t>SC Inpa Fashion SRL</t>
  </si>
  <si>
    <t>SC Dari Man SRL</t>
  </si>
  <si>
    <t>50416/02.06.2021</t>
  </si>
  <si>
    <t>51589/07.06.2021</t>
  </si>
  <si>
    <t>bibliorafturi</t>
  </si>
  <si>
    <t>52124/08.06.2021</t>
  </si>
  <si>
    <t>52469/08.06.2021</t>
  </si>
  <si>
    <t>52934/09.06.2021</t>
  </si>
  <si>
    <t>52945/09.06.2021</t>
  </si>
  <si>
    <t>servicii de publicare anunțuri</t>
  </si>
  <si>
    <t>52996/09.06.2021</t>
  </si>
  <si>
    <t>53035/09.06.2021</t>
  </si>
  <si>
    <t>saci menajeri</t>
  </si>
  <si>
    <t>SC Info Trust SRL</t>
  </si>
  <si>
    <t>53722/10.06.2021</t>
  </si>
  <si>
    <t>53746/10.06.2021</t>
  </si>
  <si>
    <t>55083/16.06.2021</t>
  </si>
  <si>
    <t>55550/17.06.2021</t>
  </si>
  <si>
    <t>SC Global Work &amp; Training Company SRL</t>
  </si>
  <si>
    <t>55861/18.06.2021</t>
  </si>
  <si>
    <t>mănuși menaj</t>
  </si>
  <si>
    <t>SC Global Plast Horeca SRL</t>
  </si>
  <si>
    <t>55863/18.06.2021</t>
  </si>
  <si>
    <t>56938/24.06.2021</t>
  </si>
  <si>
    <t>58397/30.06.2021</t>
  </si>
  <si>
    <t>58893/30.06.2021</t>
  </si>
  <si>
    <t>SC Moon Comimpex SRL</t>
  </si>
  <si>
    <t>60430/06.07.2021</t>
  </si>
  <si>
    <t>61577/08.07.2021</t>
  </si>
  <si>
    <t>61850/08.07.2021</t>
  </si>
  <si>
    <t>SC Dante International SRL</t>
  </si>
  <si>
    <t>62292/12.07.2021</t>
  </si>
  <si>
    <t>62391/12.07.2021</t>
  </si>
  <si>
    <t>62912/13.07.2021</t>
  </si>
  <si>
    <t>fotolii</t>
  </si>
  <si>
    <t>SC Depozitul de scaune SRL</t>
  </si>
  <si>
    <t>63084/14.07.2021</t>
  </si>
  <si>
    <t>formulare speciale</t>
  </si>
  <si>
    <t>SC Piatra Lunii SRL</t>
  </si>
  <si>
    <t>63563/14.07.2021</t>
  </si>
  <si>
    <t>63565/14.07.2021</t>
  </si>
  <si>
    <t>65289/20.07.2021</t>
  </si>
  <si>
    <t>SC G&amp;G Paper SRL</t>
  </si>
  <si>
    <t>65709/21.07.2021</t>
  </si>
  <si>
    <t>multifuncționale</t>
  </si>
  <si>
    <t>SC Computech SRL</t>
  </si>
  <si>
    <t>65711/21.07.2021</t>
  </si>
  <si>
    <t>multifuncțională</t>
  </si>
  <si>
    <t>SC Cubix IT SRL</t>
  </si>
  <si>
    <t>65836/22.07.2021</t>
  </si>
  <si>
    <t>pliante</t>
  </si>
  <si>
    <t>SC Century Image SRL</t>
  </si>
  <si>
    <t>67409/27.07.2021</t>
  </si>
  <si>
    <t>67410/27.07.2021</t>
  </si>
  <si>
    <t>69779/04.08.2021</t>
  </si>
  <si>
    <t xml:space="preserve">materiale sanitare </t>
  </si>
  <si>
    <t>SC Sanrotex Trading SRL</t>
  </si>
  <si>
    <t>69785/04.08.2021</t>
  </si>
  <si>
    <t>SC Roval Med SRL</t>
  </si>
  <si>
    <t>69791/04.08.2021</t>
  </si>
  <si>
    <t>SC Profi pentru Sănătate SRL</t>
  </si>
  <si>
    <t>70196/05.08.2021</t>
  </si>
  <si>
    <t>71546/09.08.2021</t>
  </si>
  <si>
    <t>kituri truse sanitare</t>
  </si>
  <si>
    <t>SC Sirius Distribution SRL</t>
  </si>
  <si>
    <t>71670/09.08.2021</t>
  </si>
  <si>
    <t>ulei motocoasă</t>
  </si>
  <si>
    <t>SC Techno Pro SRL</t>
  </si>
  <si>
    <t>71672/09.08.2021</t>
  </si>
  <si>
    <t>benzină</t>
  </si>
  <si>
    <t>72317/11.08.2021</t>
  </si>
  <si>
    <t>72319/11.08.2021</t>
  </si>
  <si>
    <t>72354/11.08.2021</t>
  </si>
  <si>
    <t>72466/11.08.2021</t>
  </si>
  <si>
    <t>72882/12.08.2021</t>
  </si>
  <si>
    <t>72883/12.08.2021</t>
  </si>
  <si>
    <t>73451/13.08.2021</t>
  </si>
  <si>
    <t>73452/13.08.2021</t>
  </si>
  <si>
    <t>73636/16.08.2021</t>
  </si>
  <si>
    <t>73639/16.08.2021</t>
  </si>
  <si>
    <t>73646/16.08.2021</t>
  </si>
  <si>
    <t>73702/16.08.2021</t>
  </si>
  <si>
    <t>termometre, tensiometre digitale</t>
  </si>
  <si>
    <t>SC Total Med SRL</t>
  </si>
  <si>
    <t>73734/16.08.2021</t>
  </si>
  <si>
    <t>ștampile</t>
  </si>
  <si>
    <t>74944/19.08.2021</t>
  </si>
  <si>
    <t>76807/26.08.2021</t>
  </si>
  <si>
    <t>78199/02.09.2021</t>
  </si>
  <si>
    <t>78284/02.09.2021</t>
  </si>
  <si>
    <t>78285/02.09.2021</t>
  </si>
  <si>
    <t>78885/06.09.2021</t>
  </si>
  <si>
    <t>79062/06.09.2021</t>
  </si>
  <si>
    <t>servicii de verificare metrologică</t>
  </si>
  <si>
    <t>80372/09.09.2021</t>
  </si>
  <si>
    <t>82366/17.09.2021</t>
  </si>
  <si>
    <t>83497/21.09.2021</t>
  </si>
  <si>
    <t>83839/22.09.2021</t>
  </si>
  <si>
    <t>Dumitru Ghe Ioan PFA</t>
  </si>
  <si>
    <t>84266/23.09.2021</t>
  </si>
  <si>
    <t>85097/27.09.2021</t>
  </si>
  <si>
    <t>85168/27.09.2021</t>
  </si>
  <si>
    <t>medicamente</t>
  </si>
  <si>
    <t>86827/01.10.2021</t>
  </si>
  <si>
    <t>86837/01.10.2021</t>
  </si>
  <si>
    <t>86850/01.10.2021</t>
  </si>
  <si>
    <t>86882/01.10.2021</t>
  </si>
  <si>
    <t>SC Global Equipments SRL</t>
  </si>
  <si>
    <t>86900/01.10.2021</t>
  </si>
  <si>
    <t>imprimante</t>
  </si>
  <si>
    <t>86952/01.10.2021</t>
  </si>
  <si>
    <t>86974/01.10.2021</t>
  </si>
  <si>
    <t>86997/01.10.2021</t>
  </si>
  <si>
    <t>SC Tis Farmaceutic SRL</t>
  </si>
  <si>
    <t>materiale sanitare</t>
  </si>
  <si>
    <t>87836/05.10.2021</t>
  </si>
  <si>
    <t>materiale stomatologice</t>
  </si>
  <si>
    <t>SC Medident Exim SRL</t>
  </si>
  <si>
    <t>87839/05.10.2021</t>
  </si>
  <si>
    <t>SC Tehnical Dent SRL</t>
  </si>
  <si>
    <t>87846/05.10.2021</t>
  </si>
  <si>
    <t>SC Tehnodent Poka SRL</t>
  </si>
  <si>
    <t>SC Dentotal Protect SRL</t>
  </si>
  <si>
    <t>87855/05.10.2021</t>
  </si>
  <si>
    <t>89350/08.10.2021</t>
  </si>
  <si>
    <t>89615/11.10.2021</t>
  </si>
  <si>
    <t>89805/11.10.2021</t>
  </si>
  <si>
    <t>89956/12.10.2021</t>
  </si>
  <si>
    <t>imprimate</t>
  </si>
  <si>
    <t>90762/14.10.2021</t>
  </si>
  <si>
    <t>panouri de protecție</t>
  </si>
  <si>
    <t>SC Oca Inovation Design SRL</t>
  </si>
  <si>
    <t>91019/14.10.2021</t>
  </si>
  <si>
    <t>91253/15.10.2021</t>
  </si>
  <si>
    <t>91872/18.10.2021</t>
  </si>
  <si>
    <t>SC Webdex SRL</t>
  </si>
  <si>
    <t>92331/19.10.2021</t>
  </si>
  <si>
    <t>92332/19.10.2021</t>
  </si>
  <si>
    <t>92382/19.10.2021</t>
  </si>
  <si>
    <t>92646/20.10.2021</t>
  </si>
  <si>
    <t>92918/20.10.2021</t>
  </si>
  <si>
    <t>92920/20.10.2021</t>
  </si>
  <si>
    <t>92970/21.10.2021</t>
  </si>
  <si>
    <t>93269/21.10.2021</t>
  </si>
  <si>
    <t>saci deșeuri medicale</t>
  </si>
  <si>
    <t>SC DNS Birotica SRL</t>
  </si>
  <si>
    <t>94218/25.10.2021</t>
  </si>
  <si>
    <t>SC Balo Paper SRL</t>
  </si>
  <si>
    <t>94231/25.10.2021</t>
  </si>
  <si>
    <t>94560/26.10.2021</t>
  </si>
  <si>
    <t>94721/26.10.2021</t>
  </si>
  <si>
    <t>94725/26.10.2021</t>
  </si>
  <si>
    <t>camere web, căști, boxe</t>
  </si>
  <si>
    <t>SC Iasi IT SRL</t>
  </si>
  <si>
    <t>95955/28.10.2021</t>
  </si>
  <si>
    <t>săpun antibacterian</t>
  </si>
  <si>
    <t>SC Fabi Total Grup SRL</t>
  </si>
  <si>
    <t>95956/28.10.2021</t>
  </si>
  <si>
    <t>SC Multi Cleaning System SRL</t>
  </si>
  <si>
    <t>96459/29.10.2021</t>
  </si>
  <si>
    <t>96476/29.10.2021</t>
  </si>
  <si>
    <t>96538/29.10.2021</t>
  </si>
  <si>
    <t>SC Professional Horeca SRL</t>
  </si>
  <si>
    <t>96606/29.10.2021</t>
  </si>
  <si>
    <t>SC Secada SRL</t>
  </si>
  <si>
    <t>96981/01.11.2021</t>
  </si>
  <si>
    <t>SC Accent Protrade SRL</t>
  </si>
  <si>
    <t>97079/01.11.2021</t>
  </si>
  <si>
    <t>SC SMD Plus Tehnology SRL</t>
  </si>
  <si>
    <t>97465/02.11.2021</t>
  </si>
  <si>
    <t>97468/02.11.2021</t>
  </si>
  <si>
    <t>98523/03.11.2021</t>
  </si>
  <si>
    <t>98527/03.11.2021</t>
  </si>
  <si>
    <t>98530/03.11.2021</t>
  </si>
  <si>
    <t>SC Roumasport SRL</t>
  </si>
  <si>
    <t>98532/03.11.2021</t>
  </si>
  <si>
    <t>SC Creatoys Team SRL</t>
  </si>
  <si>
    <t>98534/03.11.2021</t>
  </si>
  <si>
    <t>SC Anastasia GB Prodcom SRL</t>
  </si>
  <si>
    <t>98537/03.11.2021</t>
  </si>
  <si>
    <t>SC Gym Invest SRL</t>
  </si>
  <si>
    <t>98546/03.11.2021</t>
  </si>
  <si>
    <t>98547/03.11.2021</t>
  </si>
  <si>
    <t>99340/05.11.2021</t>
  </si>
  <si>
    <t>99341/05.11.2021</t>
  </si>
  <si>
    <t>99836/08.11.2021</t>
  </si>
  <si>
    <t>99840/08.11.2021</t>
  </si>
  <si>
    <t>99844/08.11.2021</t>
  </si>
  <si>
    <t>SC Evorevo SRL</t>
  </si>
  <si>
    <t>101057/10.11.2021</t>
  </si>
  <si>
    <t>101121/10.11.2021</t>
  </si>
  <si>
    <t>SC Farmacia Omnia SRL</t>
  </si>
  <si>
    <t>SC Sellera Bay SRL</t>
  </si>
  <si>
    <t>101128/10.11.2021</t>
  </si>
  <si>
    <t>SC Nortia Company SRL</t>
  </si>
  <si>
    <t>102796/12.11.2021</t>
  </si>
  <si>
    <t>SC Emirva Consulting SRL</t>
  </si>
  <si>
    <t>105564/19.11.2021</t>
  </si>
  <si>
    <t>105822/19.11.2021</t>
  </si>
  <si>
    <t>105827/19.11.2021</t>
  </si>
  <si>
    <t>106137/22.11.2021</t>
  </si>
  <si>
    <t>106138/22.11.2021</t>
  </si>
  <si>
    <t>106162/22.11.2021</t>
  </si>
  <si>
    <t>106163/22.11.2021</t>
  </si>
  <si>
    <t>107165/24.11.2021</t>
  </si>
  <si>
    <t>107166/24.11.2021</t>
  </si>
  <si>
    <t>107175/24.11.2021</t>
  </si>
  <si>
    <t>107190/24.11.2021</t>
  </si>
  <si>
    <t>107496/25.11.2021</t>
  </si>
  <si>
    <t>107938/26.11.2021</t>
  </si>
  <si>
    <t>108363/26.11.2021</t>
  </si>
  <si>
    <t>108364/26.11.2021</t>
  </si>
  <si>
    <t>108884/02.12.2021</t>
  </si>
  <si>
    <t>109221/03.12.2021</t>
  </si>
  <si>
    <t>110124/06.12.2021</t>
  </si>
  <si>
    <t>SC Filaro SRL</t>
  </si>
  <si>
    <t>110125/06.12.2021</t>
  </si>
  <si>
    <t>SC Zerman Kraft SRL</t>
  </si>
  <si>
    <t>110132/06.12.2021</t>
  </si>
  <si>
    <t>SC Prami Sprint SRL</t>
  </si>
  <si>
    <t>110503/07.12.2021</t>
  </si>
  <si>
    <t>SC Rhino Safety SRL</t>
  </si>
  <si>
    <t>110888/08.12.2021</t>
  </si>
  <si>
    <t>110890/08.12.2021</t>
  </si>
  <si>
    <t>SC Lemet SRL</t>
  </si>
  <si>
    <t>110930/08.12.2021</t>
  </si>
  <si>
    <t>SC Manufarm SRL</t>
  </si>
  <si>
    <t>110958/08.12.2021</t>
  </si>
  <si>
    <t>SC Plural Medical Concept SRL</t>
  </si>
  <si>
    <t>110975/08.12.2021</t>
  </si>
  <si>
    <t>roată de kinetoterapie</t>
  </si>
  <si>
    <t>SC Artimex Play SRL</t>
  </si>
  <si>
    <t>110978/08.12.2021</t>
  </si>
  <si>
    <t>111228/08.12.2021</t>
  </si>
  <si>
    <t>111381/08.12.2021</t>
  </si>
  <si>
    <t>SC Gaan Com 94 SRL</t>
  </si>
  <si>
    <t>111400/08.12.2021</t>
  </si>
  <si>
    <t>111553/08.12.2021</t>
  </si>
  <si>
    <t>112021/09.12.2021</t>
  </si>
  <si>
    <t>SC Direct Client Services SRL</t>
  </si>
  <si>
    <t>113131/13.12.2021</t>
  </si>
  <si>
    <t>113294/13.12.2021</t>
  </si>
  <si>
    <t>SC Intercoop SRL</t>
  </si>
  <si>
    <t>113612/14.12.2021</t>
  </si>
  <si>
    <t>114081/15.12.2021</t>
  </si>
  <si>
    <t>hârtie reciclată</t>
  </si>
  <si>
    <t>SC Green Office Solution SRL</t>
  </si>
  <si>
    <t>114096/15.12.2021</t>
  </si>
  <si>
    <t>115345/17.12.2021</t>
  </si>
  <si>
    <t>mușama</t>
  </si>
  <si>
    <t>116628/22.11.2021</t>
  </si>
  <si>
    <t>109/85981/29.09.2021</t>
  </si>
  <si>
    <t>110/87456/04.10.2021</t>
  </si>
  <si>
    <t>111/89964/12.10.2021</t>
  </si>
  <si>
    <t>SC Handelsgruppe SRL</t>
  </si>
  <si>
    <t>lucrări reparații terasă</t>
  </si>
  <si>
    <t>112/91708/18.10.2021</t>
  </si>
  <si>
    <t>114/92397/19.10.2021</t>
  </si>
  <si>
    <t>115/92777/20.10.2021</t>
  </si>
  <si>
    <t>SC TZMO Romania SRL</t>
  </si>
  <si>
    <t>116/96223/28.10.2021</t>
  </si>
  <si>
    <t>lucrări de montaj proiectoare</t>
  </si>
  <si>
    <t>117/98731/04.11.2021</t>
  </si>
  <si>
    <t>118/99824/08.11.2021</t>
  </si>
  <si>
    <t>obiecte de inventar</t>
  </si>
  <si>
    <t>SC Promed Solution MD SRL</t>
  </si>
  <si>
    <t>119/99928/02.11.2021</t>
  </si>
  <si>
    <t>120/101456/11.11.2021</t>
  </si>
  <si>
    <t>121/101458/11.11.2021</t>
  </si>
  <si>
    <t>122/101479/11.11.2021</t>
  </si>
  <si>
    <t>123/101663/11.11.2021</t>
  </si>
  <si>
    <t>124/104386/17.11.2021</t>
  </si>
  <si>
    <t>125/106605/23.11.2021</t>
  </si>
  <si>
    <t xml:space="preserve">Procedura </t>
  </si>
  <si>
    <t>Procedura</t>
  </si>
  <si>
    <t>negociere fără publicarea prealabilă a unui anunț</t>
  </si>
  <si>
    <t>127/107138/25.11.2021</t>
  </si>
  <si>
    <t>128/109064/02.12.2021</t>
  </si>
  <si>
    <t>129/109498/03.12.2021</t>
  </si>
  <si>
    <t>130/111403/08.12.2021</t>
  </si>
  <si>
    <t>calculatoare sistem complet, sonerii wireless</t>
  </si>
  <si>
    <t>SC Shortcut SRL</t>
  </si>
  <si>
    <t xml:space="preserve">dezinfectant suprafețe  </t>
  </si>
  <si>
    <t>săpun antiseptic</t>
  </si>
  <si>
    <t>materiale pentru pichete PSI</t>
  </si>
  <si>
    <t>materiale pentru întreținere, reparații și înlocuire</t>
  </si>
  <si>
    <t>becuri</t>
  </si>
  <si>
    <t>materiale pentru reparații și întreținere</t>
  </si>
  <si>
    <t>rezervor wc</t>
  </si>
  <si>
    <t>ștampilă personalizată</t>
  </si>
  <si>
    <t>servicii de reparație compresor stomatologic</t>
  </si>
  <si>
    <t>echipamente individuale de protecție</t>
  </si>
  <si>
    <t>șorțuri impermeabile</t>
  </si>
  <si>
    <t xml:space="preserve">materiale pentru reparații  </t>
  </si>
  <si>
    <t>dezinfectant de suprafețe</t>
  </si>
  <si>
    <t xml:space="preserve">reparații instalație de gaz </t>
  </si>
  <si>
    <t>fișe SSM și PSI</t>
  </si>
  <si>
    <t>alte materiale pentru reparații și întreținere</t>
  </si>
  <si>
    <t>cărucior metalic cu platformă</t>
  </si>
  <si>
    <t>halate de protecție</t>
  </si>
  <si>
    <t>37487/20.04.2021</t>
  </si>
  <si>
    <t>servicii de efectuare a analizei de risc la securitatea fizică</t>
  </si>
  <si>
    <t>Direcția Regională de Metrologie Legală Brașov</t>
  </si>
  <si>
    <t xml:space="preserve">servicii consultanță pentru evacuare persoane netransportabile </t>
  </si>
  <si>
    <t>SC Global Plast Business SRL</t>
  </si>
  <si>
    <t>52125/08.06.2021</t>
  </si>
  <si>
    <t>SC Distrib Rom BPR SRL</t>
  </si>
  <si>
    <t>SC Biro-Media Trading SRL</t>
  </si>
  <si>
    <t>masă fotbal</t>
  </si>
  <si>
    <t>suport stradal biciclete</t>
  </si>
  <si>
    <t>SC Hornbach Centrala SRL</t>
  </si>
  <si>
    <t>kit tir cu arcul</t>
  </si>
  <si>
    <t>parașută pentru motricitate</t>
  </si>
  <si>
    <t>set stâlpi și fileu multisport</t>
  </si>
  <si>
    <t>joc de popice</t>
  </si>
  <si>
    <t>stingătoare</t>
  </si>
  <si>
    <t>termoscanere</t>
  </si>
  <si>
    <t>convectoare electrice</t>
  </si>
  <si>
    <t>materiale și produse de întreținere auto</t>
  </si>
  <si>
    <t>storcător profesional cărucior curățenie</t>
  </si>
  <si>
    <t>SC Sanito Distribution SRL</t>
  </si>
  <si>
    <t>lavete microfibră</t>
  </si>
  <si>
    <t>22717/05.03.2021</t>
  </si>
  <si>
    <t>Institutul Național de Cercetare - Dezvoltare în Informatică</t>
  </si>
  <si>
    <t>SC Tipirov Prodcom SRL - unitate protejată</t>
  </si>
  <si>
    <t>hârtie igienică, prosoape pliate hârtie</t>
  </si>
  <si>
    <t>SC Donis Product SRL - unitate protejată</t>
  </si>
  <si>
    <t>hârtie igienică jumbo</t>
  </si>
  <si>
    <t>Cabinet individual de psihologie - Mezaroș Mirela Liliana</t>
  </si>
  <si>
    <t>asigurări obligatorii locuințe</t>
  </si>
  <si>
    <t>Pool-ul de Asigurare Impotriva Dezastrelor</t>
  </si>
  <si>
    <t xml:space="preserve">lucrări de racordare la rețeaua electrică și întocmirea documentației tehnice </t>
  </si>
  <si>
    <t>servicii de curățare, aspirare apă uzată și dezinfectare subsol</t>
  </si>
  <si>
    <t>SC Mari Car - Roma SRL</t>
  </si>
  <si>
    <t>117096/23.12.2021</t>
  </si>
  <si>
    <t>117299/23.12.2021</t>
  </si>
  <si>
    <t>117302/23.12.2021</t>
  </si>
  <si>
    <t>lucrări de execuție și montaj ferestre cu geam antifoc</t>
  </si>
  <si>
    <t>certificare semnătură electronică</t>
  </si>
  <si>
    <t>scutece adulți, șervețele umede</t>
  </si>
  <si>
    <t>lucrări de reparații, reamenajare băi/camere</t>
  </si>
  <si>
    <t>servicii de mentenanță, verificare, revizie, asigurarea materialelor de întreținere și pieselor, reparații instalații de alimentare cu gaz metan</t>
  </si>
  <si>
    <t>SC Amrita Com SRL</t>
  </si>
  <si>
    <t>SC Luana Prest Serv SRL</t>
  </si>
  <si>
    <t>servicii de revizii, reparații, întreținere, furnizare piese de schimb, verificare periodică, mentenanță instalații de detecție, semnalizare, alarmare și alertare la efracție, supraveghere video, alarmă de panică, verificări PRAM instalații lectrice și de iluminat de siguranță</t>
  </si>
  <si>
    <t>servicii de mentenanță, verificare, întreținere, reparații aparatură și echipamente medicale, produse specifice, piese de schimb, alte materiale pentru aparatură medicală</t>
  </si>
  <si>
    <t>asigurări auto</t>
  </si>
  <si>
    <t>SC Carmiram SRL</t>
  </si>
  <si>
    <t>hârtie de copt</t>
  </si>
  <si>
    <t xml:space="preserve">alte materiale  </t>
  </si>
  <si>
    <t>șervețele masă</t>
  </si>
  <si>
    <t>perie wc cu suport</t>
  </si>
  <si>
    <t>tester alcoolemie</t>
  </si>
  <si>
    <t>baterii</t>
  </si>
  <si>
    <t>Societatea Națională de Cruce Roșie - filiala Brașov</t>
  </si>
  <si>
    <t>710,60</t>
  </si>
  <si>
    <t>prelungitoare</t>
  </si>
  <si>
    <t>birouri</t>
  </si>
  <si>
    <t>perne antiescare</t>
  </si>
  <si>
    <t>protecție antiescare</t>
  </si>
  <si>
    <t>placă policarbonat</t>
  </si>
  <si>
    <t>scaun birou</t>
  </si>
  <si>
    <t>cărucior tratament</t>
  </si>
  <si>
    <t>noptiere pat spital</t>
  </si>
  <si>
    <t>înălțător toaletă</t>
  </si>
  <si>
    <t>scaune, dozatoare, dispensere, sonerie wireless</t>
  </si>
  <si>
    <t>59706/02.07.2021</t>
  </si>
  <si>
    <t>59713/02.07.2021</t>
  </si>
  <si>
    <t>59742/02.07.2021</t>
  </si>
  <si>
    <t>SC Premier Soft Audit SRL</t>
  </si>
  <si>
    <t>materiale de informare și publicitate a proiectului ”Dotarea cu echipamente de protecție a centrelor sociale rezidențiale publice pentru categorii vulnerabile din municipiul Brașov și implementarea de măsuri în vederea gestionării crizei sanitare cauzate de SARS-Cov-2”, cod mySMIS 139829</t>
  </si>
  <si>
    <t>extindere program informatic evidență beneficiari beneficii sociale - sistem integrat de asistență socială, CID - circuitul intern al documentelor, CID online, monitorizarea intervențiilor la domiciliu prin card QR, aplicație mobil (android)</t>
  </si>
  <si>
    <t>plastifiere afișe</t>
  </si>
  <si>
    <t>SC Ekomax International SRL - unitate protejată</t>
  </si>
  <si>
    <t xml:space="preserve">servicii de revizii, reparații, întreținere și furnizare piese de schimb la ascensoare </t>
  </si>
  <si>
    <t>uniforme și echipament individual de protecție</t>
  </si>
  <si>
    <t>SC Alex Conftex 2008 SRL</t>
  </si>
  <si>
    <t>tensiometre</t>
  </si>
  <si>
    <t>stetoscop, panglică metrică</t>
  </si>
  <si>
    <t>foarfecă</t>
  </si>
  <si>
    <t>SC Totalmed SRL</t>
  </si>
  <si>
    <t>106157/22.11.2021</t>
  </si>
  <si>
    <t>halate de protecție, botoși de unică folosință</t>
  </si>
  <si>
    <t>SC Pansiprod Distributie SRL</t>
  </si>
  <si>
    <t>comprese termice</t>
  </si>
  <si>
    <t>SC Iandiall Medical SRL</t>
  </si>
  <si>
    <t>plasturi</t>
  </si>
  <si>
    <t>echipament individual de protecție</t>
  </si>
  <si>
    <t>cărți</t>
  </si>
  <si>
    <t>imprimantă</t>
  </si>
  <si>
    <t>SC Evolution Prest Systems SRL</t>
  </si>
  <si>
    <t>pliante, flyere</t>
  </si>
  <si>
    <t>servicii închiriere căsuță poștală</t>
  </si>
  <si>
    <t>SC Ultracurat BV SRL</t>
  </si>
  <si>
    <t>Valoare maximă (lei fără TVA)</t>
  </si>
  <si>
    <t>SC OMV Petrom Marketing SRL</t>
  </si>
  <si>
    <t>118504/29.12.2021</t>
  </si>
  <si>
    <t>blender, stație de călcat</t>
  </si>
  <si>
    <t>dispenser, memory stick, panou plută</t>
  </si>
  <si>
    <t>Tip contract - servicii/ furnizare/ lucrări</t>
  </si>
  <si>
    <t>Centralizatorul achizițiilor directe și contractelor la data de 31.12.2021</t>
  </si>
  <si>
    <t xml:space="preserve">   Tip comandă -                servicii/ furnizare</t>
  </si>
  <si>
    <t>Tip contract subsecvent - servicii/ furnizare/ lucrări</t>
  </si>
  <si>
    <t>servicii de psihoterapie</t>
  </si>
  <si>
    <t>47/46696/19.05.2021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</si>
</sst>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Times New Roman"/>
      <family val="1"/>
      <charset val="238"/>
    </font>
    <font>
      <sz val="11"/>
      <name val="Times New Roman"/>
      <family val="1"/>
      <charset val="238"/>
    </font>
    <font>
      <b/>
      <sz val="11"/>
      <color theme="1"/>
      <name val="Times New Roman"/>
      <family val="1"/>
      <charset val="238"/>
    </font>
    <font>
      <b/>
      <sz val="11"/>
      <name val="Times New Roman"/>
      <family val="1"/>
      <charset val="238"/>
    </font>
    <font>
      <b/>
      <sz val="14"/>
      <color theme="1"/>
      <name val="Times New Roman"/>
      <family val="1"/>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0" xfId="0" applyFont="1"/>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wrapText="1"/>
    </xf>
    <xf numFmtId="0" fontId="1" fillId="0" borderId="0" xfId="0" applyFont="1" applyBorder="1" applyAlignment="1">
      <alignment horizontal="center" wrapText="1"/>
    </xf>
    <xf numFmtId="0" fontId="1" fillId="0" borderId="0" xfId="0" applyFont="1"/>
    <xf numFmtId="0" fontId="1" fillId="0" borderId="0" xfId="0" applyFont="1"/>
    <xf numFmtId="0" fontId="5" fillId="0" borderId="0" xfId="0" applyFont="1" applyAlignment="1">
      <alignment wrapText="1"/>
    </xf>
    <xf numFmtId="0" fontId="3" fillId="0" borderId="0" xfId="0" applyFont="1"/>
    <xf numFmtId="0" fontId="1" fillId="0" borderId="0" xfId="0" applyFont="1" applyBorder="1" applyAlignment="1">
      <alignment horizontal="justify" vertical="distributed"/>
    </xf>
    <xf numFmtId="0" fontId="3" fillId="0" borderId="0" xfId="0" applyFont="1" applyBorder="1" applyAlignment="1">
      <alignment horizontal="center"/>
    </xf>
    <xf numFmtId="0" fontId="1" fillId="0" borderId="0" xfId="0" applyFont="1" applyBorder="1" applyAlignment="1">
      <alignment wrapText="1"/>
    </xf>
    <xf numFmtId="0" fontId="1"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xf numFmtId="0" fontId="5"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xf>
    <xf numFmtId="0" fontId="1" fillId="0" borderId="0" xfId="0" applyFont="1" applyAlignment="1">
      <alignment wrapText="1"/>
    </xf>
    <xf numFmtId="0" fontId="3" fillId="0" borderId="0" xfId="0" applyFont="1"/>
    <xf numFmtId="0" fontId="4" fillId="0" borderId="1" xfId="0" applyFont="1" applyBorder="1" applyAlignment="1">
      <alignment horizontal="center" vertical="center"/>
    </xf>
    <xf numFmtId="0" fontId="3" fillId="0" borderId="0" xfId="0" applyFont="1" applyAlignment="1">
      <alignment wrapText="1"/>
    </xf>
    <xf numFmtId="0" fontId="1" fillId="0" borderId="1" xfId="0" applyFont="1" applyBorder="1" applyAlignment="1">
      <alignment horizontal="center" vertical="center"/>
    </xf>
    <xf numFmtId="0" fontId="1" fillId="0" borderId="0" xfId="0" applyFont="1"/>
    <xf numFmtId="0" fontId="1" fillId="0" borderId="0" xfId="0" applyFont="1"/>
    <xf numFmtId="0" fontId="1" fillId="0" borderId="0" xfId="0" applyFont="1" applyBorder="1" applyAlignment="1">
      <alignment horizontal="center" vertical="center" wrapText="1"/>
    </xf>
    <xf numFmtId="0" fontId="1" fillId="0" borderId="0" xfId="0" applyFont="1"/>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horizontal="justify" vertical="distributed"/>
    </xf>
    <xf numFmtId="0" fontId="3" fillId="0" borderId="1" xfId="0" applyFont="1" applyBorder="1" applyAlignment="1">
      <alignment horizontal="center"/>
    </xf>
    <xf numFmtId="0" fontId="1" fillId="0" borderId="0" xfId="0" applyFont="1" applyBorder="1"/>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0" xfId="0" applyFont="1"/>
    <xf numFmtId="0" fontId="4" fillId="0" borderId="1" xfId="0" applyFont="1" applyBorder="1" applyAlignment="1">
      <alignment horizontal="center" vertical="center"/>
    </xf>
    <xf numFmtId="0" fontId="5" fillId="0" borderId="0" xfId="0" applyFont="1" applyAlignment="1"/>
    <xf numFmtId="0" fontId="1" fillId="0" borderId="0" xfId="0" applyFont="1" applyAlignment="1"/>
    <xf numFmtId="0" fontId="3" fillId="0" borderId="1" xfId="0" applyFont="1" applyBorder="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4"/>
  <sheetViews>
    <sheetView tabSelected="1" topLeftCell="A85" zoomScaleNormal="100" workbookViewId="0">
      <selection activeCell="F42" sqref="F42"/>
    </sheetView>
  </sheetViews>
  <sheetFormatPr defaultRowHeight="15" x14ac:dyDescent="0.25"/>
  <cols>
    <col min="1" max="1" width="2.28515625" style="1" customWidth="1"/>
    <col min="2" max="2" width="9.140625" style="1" hidden="1" customWidth="1"/>
    <col min="3" max="3" width="6.85546875" style="1" customWidth="1"/>
    <col min="4" max="4" width="17.5703125" style="1" customWidth="1"/>
    <col min="5" max="5" width="15" style="5" customWidth="1"/>
    <col min="6" max="6" width="20.28515625" style="1" customWidth="1"/>
    <col min="7" max="7" width="11.7109375" style="1" customWidth="1"/>
    <col min="8" max="8" width="19.42578125" style="5" customWidth="1"/>
    <col min="9" max="9" width="39.42578125" style="5" customWidth="1"/>
    <col min="10" max="10" width="37.42578125" style="47" customWidth="1"/>
    <col min="11" max="11" width="13.42578125" style="1" customWidth="1"/>
    <col min="12" max="12" width="10.28515625" style="1" customWidth="1"/>
    <col min="13" max="14" width="13.28515625" style="32" customWidth="1"/>
    <col min="15" max="16384" width="9.140625" style="1"/>
  </cols>
  <sheetData>
    <row r="1" spans="3:14" s="22" customFormat="1" ht="18.75" x14ac:dyDescent="0.3">
      <c r="E1" s="9"/>
      <c r="F1" s="19"/>
      <c r="G1" s="19"/>
      <c r="H1" s="19"/>
      <c r="I1" s="19"/>
      <c r="J1" s="46"/>
      <c r="M1" s="32"/>
      <c r="N1" s="32"/>
    </row>
    <row r="2" spans="3:14" s="2" customFormat="1" ht="18.75" customHeight="1" x14ac:dyDescent="0.3">
      <c r="E2" s="55" t="s">
        <v>765</v>
      </c>
      <c r="F2" s="55"/>
      <c r="G2" s="55"/>
      <c r="H2" s="55"/>
      <c r="I2" s="55"/>
      <c r="J2" s="55"/>
      <c r="M2" s="32"/>
      <c r="N2" s="32"/>
    </row>
    <row r="3" spans="3:14" s="14" customFormat="1" ht="18.75" x14ac:dyDescent="0.3">
      <c r="D3" s="32"/>
      <c r="E3" s="9"/>
      <c r="F3" s="9"/>
      <c r="G3" s="9"/>
      <c r="H3" s="9"/>
      <c r="I3" s="9"/>
      <c r="J3" s="46"/>
      <c r="M3" s="32"/>
      <c r="N3" s="32"/>
    </row>
    <row r="4" spans="3:14" s="15" customFormat="1" x14ac:dyDescent="0.25">
      <c r="E4" s="5"/>
      <c r="H4" s="5"/>
      <c r="I4" s="5"/>
      <c r="J4" s="47"/>
      <c r="M4" s="32"/>
      <c r="N4" s="32"/>
    </row>
    <row r="5" spans="3:14" ht="107.25" customHeight="1" x14ac:dyDescent="0.25">
      <c r="C5" s="16" t="s">
        <v>0</v>
      </c>
      <c r="D5" s="16" t="s">
        <v>1</v>
      </c>
      <c r="E5" s="17" t="s">
        <v>764</v>
      </c>
      <c r="F5" s="26" t="s">
        <v>2</v>
      </c>
      <c r="G5" s="16" t="s">
        <v>4</v>
      </c>
      <c r="H5" s="17" t="s">
        <v>13</v>
      </c>
      <c r="I5" s="17" t="s">
        <v>3</v>
      </c>
      <c r="J5" s="16" t="s">
        <v>5</v>
      </c>
      <c r="K5" s="17" t="s">
        <v>7</v>
      </c>
      <c r="L5" s="17" t="s">
        <v>88</v>
      </c>
      <c r="M5" s="17" t="s">
        <v>146</v>
      </c>
      <c r="N5" s="17" t="s">
        <v>88</v>
      </c>
    </row>
    <row r="6" spans="3:14" s="30" customFormat="1" ht="24.75" customHeight="1" x14ac:dyDescent="0.25">
      <c r="C6" s="16">
        <v>1</v>
      </c>
      <c r="D6" s="28" t="s">
        <v>6</v>
      </c>
      <c r="E6" s="34" t="s">
        <v>10</v>
      </c>
      <c r="F6" s="28" t="s">
        <v>57</v>
      </c>
      <c r="G6" s="28" t="s">
        <v>8</v>
      </c>
      <c r="H6" s="28" t="s">
        <v>17</v>
      </c>
      <c r="I6" s="28" t="s">
        <v>12</v>
      </c>
      <c r="J6" s="28" t="s">
        <v>15</v>
      </c>
      <c r="K6" s="28">
        <v>15573.6</v>
      </c>
      <c r="L6" s="34">
        <v>1401.62</v>
      </c>
      <c r="M6" s="34"/>
      <c r="N6" s="34"/>
    </row>
    <row r="7" spans="3:14" s="10" customFormat="1" ht="30" x14ac:dyDescent="0.2">
      <c r="C7" s="26">
        <v>2</v>
      </c>
      <c r="D7" s="20" t="s">
        <v>6</v>
      </c>
      <c r="E7" s="21" t="s">
        <v>9</v>
      </c>
      <c r="F7" s="20" t="s">
        <v>70</v>
      </c>
      <c r="G7" s="20" t="s">
        <v>8</v>
      </c>
      <c r="H7" s="21" t="s">
        <v>17</v>
      </c>
      <c r="I7" s="21" t="s">
        <v>98</v>
      </c>
      <c r="J7" s="20" t="s">
        <v>18</v>
      </c>
      <c r="K7" s="20">
        <v>1680.67</v>
      </c>
      <c r="L7" s="28">
        <v>319.33</v>
      </c>
      <c r="M7" s="28"/>
      <c r="N7" s="28"/>
    </row>
    <row r="8" spans="3:14" s="25" customFormat="1" x14ac:dyDescent="0.2">
      <c r="C8" s="26">
        <v>3</v>
      </c>
      <c r="D8" s="20" t="s">
        <v>6</v>
      </c>
      <c r="E8" s="21" t="s">
        <v>10</v>
      </c>
      <c r="F8" s="20" t="s">
        <v>71</v>
      </c>
      <c r="G8" s="20" t="s">
        <v>19</v>
      </c>
      <c r="H8" s="21" t="s">
        <v>17</v>
      </c>
      <c r="I8" s="21" t="s">
        <v>97</v>
      </c>
      <c r="J8" s="20" t="s">
        <v>147</v>
      </c>
      <c r="K8" s="20">
        <v>1605.5</v>
      </c>
      <c r="L8" s="28">
        <v>144.5</v>
      </c>
      <c r="M8" s="28">
        <v>2431.19</v>
      </c>
      <c r="N8" s="28">
        <v>218.81</v>
      </c>
    </row>
    <row r="9" spans="3:14" s="10" customFormat="1" x14ac:dyDescent="0.2">
      <c r="C9" s="16">
        <v>4</v>
      </c>
      <c r="D9" s="20" t="s">
        <v>6</v>
      </c>
      <c r="E9" s="21" t="s">
        <v>99</v>
      </c>
      <c r="F9" s="20" t="s">
        <v>100</v>
      </c>
      <c r="G9" s="20" t="s">
        <v>8</v>
      </c>
      <c r="H9" s="21" t="s">
        <v>17</v>
      </c>
      <c r="I9" s="21" t="s">
        <v>101</v>
      </c>
      <c r="J9" s="20" t="s">
        <v>102</v>
      </c>
      <c r="K9" s="20">
        <v>16872</v>
      </c>
      <c r="L9" s="28">
        <v>3205.68</v>
      </c>
      <c r="M9" s="34"/>
      <c r="N9" s="34"/>
    </row>
    <row r="10" spans="3:14" s="10" customFormat="1" x14ac:dyDescent="0.2">
      <c r="C10" s="49">
        <v>5</v>
      </c>
      <c r="D10" s="20" t="s">
        <v>6</v>
      </c>
      <c r="E10" s="21" t="s">
        <v>10</v>
      </c>
      <c r="F10" s="20" t="s">
        <v>107</v>
      </c>
      <c r="G10" s="20" t="s">
        <v>8</v>
      </c>
      <c r="H10" s="21" t="s">
        <v>17</v>
      </c>
      <c r="I10" s="21" t="s">
        <v>108</v>
      </c>
      <c r="J10" s="20" t="s">
        <v>136</v>
      </c>
      <c r="K10" s="20">
        <v>4201.68</v>
      </c>
      <c r="L10" s="28">
        <v>798.32</v>
      </c>
      <c r="M10" s="34"/>
      <c r="N10" s="34"/>
    </row>
    <row r="11" spans="3:14" s="10" customFormat="1" ht="105" x14ac:dyDescent="0.2">
      <c r="C11" s="49">
        <v>6</v>
      </c>
      <c r="D11" s="20" t="s">
        <v>6</v>
      </c>
      <c r="E11" s="21" t="s">
        <v>10</v>
      </c>
      <c r="F11" s="20" t="s">
        <v>109</v>
      </c>
      <c r="G11" s="20" t="s">
        <v>8</v>
      </c>
      <c r="H11" s="21" t="s">
        <v>73</v>
      </c>
      <c r="I11" s="21" t="s">
        <v>159</v>
      </c>
      <c r="J11" s="20" t="s">
        <v>110</v>
      </c>
      <c r="K11" s="20">
        <v>2295</v>
      </c>
      <c r="L11" s="28">
        <v>436.05</v>
      </c>
      <c r="M11" s="34"/>
      <c r="N11" s="34"/>
    </row>
    <row r="12" spans="3:14" s="10" customFormat="1" ht="105" x14ac:dyDescent="0.2">
      <c r="C12" s="16">
        <v>7</v>
      </c>
      <c r="D12" s="20" t="s">
        <v>6</v>
      </c>
      <c r="E12" s="21" t="s">
        <v>10</v>
      </c>
      <c r="F12" s="20" t="s">
        <v>111</v>
      </c>
      <c r="G12" s="20" t="s">
        <v>8</v>
      </c>
      <c r="H12" s="21" t="s">
        <v>73</v>
      </c>
      <c r="I12" s="21" t="s">
        <v>160</v>
      </c>
      <c r="J12" s="21" t="s">
        <v>112</v>
      </c>
      <c r="K12" s="20">
        <v>68468.399999999994</v>
      </c>
      <c r="L12" s="28">
        <v>13009</v>
      </c>
      <c r="M12" s="34"/>
      <c r="N12" s="34"/>
    </row>
    <row r="13" spans="3:14" s="25" customFormat="1" ht="105" x14ac:dyDescent="0.2">
      <c r="C13" s="49">
        <v>8</v>
      </c>
      <c r="D13" s="20" t="s">
        <v>6</v>
      </c>
      <c r="E13" s="21" t="s">
        <v>10</v>
      </c>
      <c r="F13" s="20" t="s">
        <v>113</v>
      </c>
      <c r="G13" s="20" t="s">
        <v>8</v>
      </c>
      <c r="H13" s="21" t="s">
        <v>73</v>
      </c>
      <c r="I13" s="21" t="s">
        <v>161</v>
      </c>
      <c r="J13" s="21" t="s">
        <v>114</v>
      </c>
      <c r="K13" s="20">
        <v>22852.5</v>
      </c>
      <c r="L13" s="28">
        <v>4341.9799999999996</v>
      </c>
      <c r="M13" s="34"/>
      <c r="N13" s="34"/>
    </row>
    <row r="14" spans="3:14" s="25" customFormat="1" ht="120" x14ac:dyDescent="0.2">
      <c r="C14" s="49">
        <v>9</v>
      </c>
      <c r="D14" s="20" t="s">
        <v>6</v>
      </c>
      <c r="E14" s="21" t="s">
        <v>10</v>
      </c>
      <c r="F14" s="20" t="s">
        <v>115</v>
      </c>
      <c r="G14" s="20" t="s">
        <v>8</v>
      </c>
      <c r="H14" s="21" t="s">
        <v>73</v>
      </c>
      <c r="I14" s="21" t="s">
        <v>162</v>
      </c>
      <c r="J14" s="21" t="s">
        <v>116</v>
      </c>
      <c r="K14" s="20">
        <v>99411</v>
      </c>
      <c r="L14" s="28">
        <v>18888.09</v>
      </c>
      <c r="M14" s="34"/>
      <c r="N14" s="34"/>
    </row>
    <row r="15" spans="3:14" s="25" customFormat="1" ht="30" x14ac:dyDescent="0.2">
      <c r="C15" s="16">
        <v>10</v>
      </c>
      <c r="D15" s="20" t="s">
        <v>6</v>
      </c>
      <c r="E15" s="21" t="s">
        <v>99</v>
      </c>
      <c r="F15" s="20" t="s">
        <v>163</v>
      </c>
      <c r="G15" s="20" t="s">
        <v>8</v>
      </c>
      <c r="H15" s="21" t="s">
        <v>17</v>
      </c>
      <c r="I15" s="21" t="s">
        <v>340</v>
      </c>
      <c r="J15" s="21" t="s">
        <v>341</v>
      </c>
      <c r="K15" s="20">
        <v>5892</v>
      </c>
      <c r="L15" s="28">
        <v>1119.48</v>
      </c>
      <c r="M15" s="34"/>
      <c r="N15" s="34"/>
    </row>
    <row r="16" spans="3:14" s="25" customFormat="1" x14ac:dyDescent="0.2">
      <c r="C16" s="49">
        <v>11</v>
      </c>
      <c r="D16" s="20" t="s">
        <v>6</v>
      </c>
      <c r="E16" s="21" t="s">
        <v>9</v>
      </c>
      <c r="F16" s="20" t="s">
        <v>164</v>
      </c>
      <c r="G16" s="20" t="s">
        <v>19</v>
      </c>
      <c r="H16" s="21" t="s">
        <v>17</v>
      </c>
      <c r="I16" s="21" t="s">
        <v>165</v>
      </c>
      <c r="J16" s="21" t="s">
        <v>166</v>
      </c>
      <c r="K16" s="20">
        <v>8300</v>
      </c>
      <c r="L16" s="28">
        <v>0</v>
      </c>
      <c r="M16" s="34"/>
      <c r="N16" s="34"/>
    </row>
    <row r="17" spans="3:14" s="25" customFormat="1" ht="45" x14ac:dyDescent="0.2">
      <c r="C17" s="49">
        <v>12</v>
      </c>
      <c r="D17" s="20" t="s">
        <v>6</v>
      </c>
      <c r="E17" s="21" t="s">
        <v>9</v>
      </c>
      <c r="F17" s="20" t="s">
        <v>167</v>
      </c>
      <c r="G17" s="20" t="s">
        <v>8</v>
      </c>
      <c r="H17" s="21" t="s">
        <v>17</v>
      </c>
      <c r="I17" s="21" t="s">
        <v>337</v>
      </c>
      <c r="J17" s="21" t="s">
        <v>338</v>
      </c>
      <c r="K17" s="20">
        <v>58991.6</v>
      </c>
      <c r="L17" s="28">
        <v>11208.4</v>
      </c>
      <c r="M17" s="34"/>
      <c r="N17" s="34"/>
    </row>
    <row r="18" spans="3:14" s="25" customFormat="1" ht="30" x14ac:dyDescent="0.2">
      <c r="C18" s="16">
        <v>13</v>
      </c>
      <c r="D18" s="20" t="s">
        <v>6</v>
      </c>
      <c r="E18" s="21" t="s">
        <v>9</v>
      </c>
      <c r="F18" s="20" t="s">
        <v>168</v>
      </c>
      <c r="G18" s="20" t="s">
        <v>8</v>
      </c>
      <c r="H18" s="21" t="s">
        <v>17</v>
      </c>
      <c r="I18" s="21" t="s">
        <v>335</v>
      </c>
      <c r="J18" s="21" t="s">
        <v>336</v>
      </c>
      <c r="K18" s="20">
        <v>1080</v>
      </c>
      <c r="L18" s="28">
        <v>205.2</v>
      </c>
      <c r="M18" s="34"/>
      <c r="N18" s="34"/>
    </row>
    <row r="19" spans="3:14" s="25" customFormat="1" ht="45" x14ac:dyDescent="0.2">
      <c r="C19" s="49">
        <v>14</v>
      </c>
      <c r="D19" s="20" t="s">
        <v>6</v>
      </c>
      <c r="E19" s="21" t="s">
        <v>9</v>
      </c>
      <c r="F19" s="20" t="s">
        <v>169</v>
      </c>
      <c r="G19" s="20" t="s">
        <v>8</v>
      </c>
      <c r="H19" s="21" t="s">
        <v>17</v>
      </c>
      <c r="I19" s="21" t="s">
        <v>333</v>
      </c>
      <c r="J19" s="21" t="s">
        <v>334</v>
      </c>
      <c r="K19" s="20">
        <v>1680</v>
      </c>
      <c r="L19" s="28">
        <v>0</v>
      </c>
      <c r="M19" s="34"/>
      <c r="N19" s="34"/>
    </row>
    <row r="20" spans="3:14" s="25" customFormat="1" ht="30" x14ac:dyDescent="0.2">
      <c r="C20" s="49">
        <v>15</v>
      </c>
      <c r="D20" s="20" t="s">
        <v>6</v>
      </c>
      <c r="E20" s="21" t="s">
        <v>9</v>
      </c>
      <c r="F20" s="20" t="s">
        <v>175</v>
      </c>
      <c r="G20" s="20" t="s">
        <v>19</v>
      </c>
      <c r="H20" s="21" t="s">
        <v>176</v>
      </c>
      <c r="I20" s="21" t="s">
        <v>339</v>
      </c>
      <c r="J20" s="21" t="s">
        <v>178</v>
      </c>
      <c r="K20" s="20">
        <v>130780</v>
      </c>
      <c r="L20" s="28">
        <v>24848.2</v>
      </c>
      <c r="M20" s="34">
        <v>134888</v>
      </c>
      <c r="N20" s="34">
        <v>25628.720000000001</v>
      </c>
    </row>
    <row r="21" spans="3:14" s="25" customFormat="1" x14ac:dyDescent="0.2">
      <c r="C21" s="16">
        <v>16</v>
      </c>
      <c r="D21" s="20" t="s">
        <v>6</v>
      </c>
      <c r="E21" s="21" t="s">
        <v>9</v>
      </c>
      <c r="F21" s="20" t="s">
        <v>177</v>
      </c>
      <c r="G21" s="20" t="s">
        <v>8</v>
      </c>
      <c r="H21" s="21" t="s">
        <v>17</v>
      </c>
      <c r="I21" s="21" t="s">
        <v>179</v>
      </c>
      <c r="J21" s="21" t="s">
        <v>180</v>
      </c>
      <c r="K21" s="20">
        <v>5500</v>
      </c>
      <c r="L21" s="28">
        <v>1045</v>
      </c>
      <c r="M21" s="34"/>
      <c r="N21" s="34"/>
    </row>
    <row r="22" spans="3:14" s="25" customFormat="1" x14ac:dyDescent="0.2">
      <c r="C22" s="49">
        <v>17</v>
      </c>
      <c r="D22" s="20" t="s">
        <v>6</v>
      </c>
      <c r="E22" s="21" t="s">
        <v>9</v>
      </c>
      <c r="F22" s="20" t="s">
        <v>181</v>
      </c>
      <c r="G22" s="20" t="s">
        <v>8</v>
      </c>
      <c r="H22" s="21" t="s">
        <v>17</v>
      </c>
      <c r="I22" s="21" t="s">
        <v>182</v>
      </c>
      <c r="J22" s="21" t="s">
        <v>180</v>
      </c>
      <c r="K22" s="20">
        <v>21176.47</v>
      </c>
      <c r="L22" s="28">
        <v>4023.53</v>
      </c>
      <c r="M22" s="34">
        <v>19075.63</v>
      </c>
      <c r="N22" s="34">
        <v>3624.37</v>
      </c>
    </row>
    <row r="23" spans="3:14" s="25" customFormat="1" x14ac:dyDescent="0.2">
      <c r="C23" s="49">
        <v>18</v>
      </c>
      <c r="D23" s="20" t="s">
        <v>6</v>
      </c>
      <c r="E23" s="21" t="s">
        <v>9</v>
      </c>
      <c r="F23" s="20" t="s">
        <v>183</v>
      </c>
      <c r="G23" s="20" t="s">
        <v>19</v>
      </c>
      <c r="H23" s="21" t="s">
        <v>17</v>
      </c>
      <c r="I23" s="21" t="s">
        <v>184</v>
      </c>
      <c r="J23" s="21" t="s">
        <v>310</v>
      </c>
      <c r="K23" s="20">
        <v>33319.33</v>
      </c>
      <c r="L23" s="28">
        <v>6330.67</v>
      </c>
      <c r="M23" s="34"/>
      <c r="N23" s="34"/>
    </row>
    <row r="24" spans="3:14" s="25" customFormat="1" x14ac:dyDescent="0.2">
      <c r="C24" s="16">
        <v>19</v>
      </c>
      <c r="D24" s="20" t="s">
        <v>6</v>
      </c>
      <c r="E24" s="21" t="s">
        <v>10</v>
      </c>
      <c r="F24" s="20" t="s">
        <v>185</v>
      </c>
      <c r="G24" s="20" t="s">
        <v>8</v>
      </c>
      <c r="H24" s="21" t="s">
        <v>17</v>
      </c>
      <c r="I24" s="21" t="s">
        <v>12</v>
      </c>
      <c r="J24" s="21" t="s">
        <v>15</v>
      </c>
      <c r="K24" s="20">
        <v>12879.7</v>
      </c>
      <c r="L24" s="28">
        <v>1159.17</v>
      </c>
      <c r="M24" s="34"/>
      <c r="N24" s="34"/>
    </row>
    <row r="25" spans="3:14" s="25" customFormat="1" ht="45" x14ac:dyDescent="0.2">
      <c r="C25" s="49">
        <v>20</v>
      </c>
      <c r="D25" s="20" t="s">
        <v>6</v>
      </c>
      <c r="E25" s="21" t="s">
        <v>9</v>
      </c>
      <c r="F25" s="20" t="s">
        <v>186</v>
      </c>
      <c r="G25" s="20" t="s">
        <v>8</v>
      </c>
      <c r="H25" s="21" t="s">
        <v>17</v>
      </c>
      <c r="I25" s="21" t="s">
        <v>332</v>
      </c>
      <c r="J25" s="21" t="s">
        <v>187</v>
      </c>
      <c r="K25" s="20">
        <v>23176</v>
      </c>
      <c r="L25" s="28">
        <v>4403.4399999999996</v>
      </c>
      <c r="M25" s="34"/>
      <c r="N25" s="34"/>
    </row>
    <row r="26" spans="3:14" s="25" customFormat="1" ht="60" x14ac:dyDescent="0.2">
      <c r="C26" s="49">
        <v>21</v>
      </c>
      <c r="D26" s="20" t="s">
        <v>6</v>
      </c>
      <c r="E26" s="21" t="s">
        <v>9</v>
      </c>
      <c r="F26" s="20" t="s">
        <v>188</v>
      </c>
      <c r="G26" s="20" t="s">
        <v>8</v>
      </c>
      <c r="H26" s="21" t="s">
        <v>17</v>
      </c>
      <c r="I26" s="21" t="s">
        <v>331</v>
      </c>
      <c r="J26" s="21" t="s">
        <v>189</v>
      </c>
      <c r="K26" s="20">
        <v>22151.200000000001</v>
      </c>
      <c r="L26" s="28">
        <v>4208.72</v>
      </c>
      <c r="M26" s="34"/>
      <c r="N26" s="34"/>
    </row>
    <row r="27" spans="3:14" s="25" customFormat="1" x14ac:dyDescent="0.2">
      <c r="C27" s="16">
        <v>22</v>
      </c>
      <c r="D27" s="20" t="s">
        <v>6</v>
      </c>
      <c r="E27" s="21" t="s">
        <v>9</v>
      </c>
      <c r="F27" s="20" t="s">
        <v>190</v>
      </c>
      <c r="G27" s="20" t="s">
        <v>8</v>
      </c>
      <c r="H27" s="21" t="s">
        <v>17</v>
      </c>
      <c r="I27" s="21" t="s">
        <v>191</v>
      </c>
      <c r="J27" s="21" t="s">
        <v>758</v>
      </c>
      <c r="K27" s="20">
        <v>43200</v>
      </c>
      <c r="L27" s="28">
        <v>0</v>
      </c>
      <c r="M27" s="34"/>
      <c r="N27" s="34"/>
    </row>
    <row r="28" spans="3:14" s="25" customFormat="1" ht="30" x14ac:dyDescent="0.2">
      <c r="C28" s="49">
        <v>23</v>
      </c>
      <c r="D28" s="20" t="s">
        <v>6</v>
      </c>
      <c r="E28" s="21" t="s">
        <v>9</v>
      </c>
      <c r="F28" s="20" t="s">
        <v>192</v>
      </c>
      <c r="G28" s="20" t="s">
        <v>8</v>
      </c>
      <c r="H28" s="21" t="s">
        <v>17</v>
      </c>
      <c r="I28" s="21" t="s">
        <v>739</v>
      </c>
      <c r="J28" s="21" t="s">
        <v>193</v>
      </c>
      <c r="K28" s="20">
        <v>12016.81</v>
      </c>
      <c r="L28" s="28">
        <v>2283.19</v>
      </c>
      <c r="M28" s="34"/>
      <c r="N28" s="34"/>
    </row>
    <row r="29" spans="3:14" s="25" customFormat="1" x14ac:dyDescent="0.2">
      <c r="C29" s="49">
        <v>24</v>
      </c>
      <c r="D29" s="20" t="s">
        <v>6</v>
      </c>
      <c r="E29" s="21" t="s">
        <v>9</v>
      </c>
      <c r="F29" s="20" t="s">
        <v>194</v>
      </c>
      <c r="G29" s="20" t="s">
        <v>19</v>
      </c>
      <c r="H29" s="21" t="s">
        <v>176</v>
      </c>
      <c r="I29" s="21" t="s">
        <v>195</v>
      </c>
      <c r="J29" s="21" t="s">
        <v>707</v>
      </c>
      <c r="K29" s="20">
        <v>33027.519999999997</v>
      </c>
      <c r="L29" s="28">
        <v>2972.48</v>
      </c>
      <c r="M29" s="34"/>
      <c r="N29" s="34"/>
    </row>
    <row r="30" spans="3:14" s="25" customFormat="1" ht="105" x14ac:dyDescent="0.2">
      <c r="C30" s="16">
        <v>25</v>
      </c>
      <c r="D30" s="20" t="s">
        <v>6</v>
      </c>
      <c r="E30" s="21" t="s">
        <v>9</v>
      </c>
      <c r="F30" s="20" t="s">
        <v>196</v>
      </c>
      <c r="G30" s="20" t="s">
        <v>8</v>
      </c>
      <c r="H30" s="21" t="s">
        <v>17</v>
      </c>
      <c r="I30" s="21" t="s">
        <v>709</v>
      </c>
      <c r="J30" s="21" t="s">
        <v>197</v>
      </c>
      <c r="K30" s="20">
        <v>12752.1</v>
      </c>
      <c r="L30" s="28">
        <v>2422.9</v>
      </c>
      <c r="M30" s="34"/>
      <c r="N30" s="34"/>
    </row>
    <row r="31" spans="3:14" s="25" customFormat="1" x14ac:dyDescent="0.2">
      <c r="C31" s="49">
        <v>26</v>
      </c>
      <c r="D31" s="20" t="s">
        <v>6</v>
      </c>
      <c r="E31" s="21" t="s">
        <v>9</v>
      </c>
      <c r="F31" s="20" t="s">
        <v>198</v>
      </c>
      <c r="G31" s="20" t="s">
        <v>8</v>
      </c>
      <c r="H31" s="21" t="s">
        <v>17</v>
      </c>
      <c r="I31" s="21" t="s">
        <v>711</v>
      </c>
      <c r="J31" s="21" t="s">
        <v>199</v>
      </c>
      <c r="K31" s="20">
        <v>13172.48</v>
      </c>
      <c r="L31" s="28">
        <v>0</v>
      </c>
      <c r="M31" s="34"/>
      <c r="N31" s="34"/>
    </row>
    <row r="32" spans="3:14" s="25" customFormat="1" x14ac:dyDescent="0.2">
      <c r="C32" s="49">
        <v>27</v>
      </c>
      <c r="D32" s="20" t="s">
        <v>6</v>
      </c>
      <c r="E32" s="21" t="s">
        <v>9</v>
      </c>
      <c r="F32" s="20" t="s">
        <v>200</v>
      </c>
      <c r="G32" s="20" t="s">
        <v>8</v>
      </c>
      <c r="H32" s="21" t="s">
        <v>17</v>
      </c>
      <c r="I32" s="21" t="s">
        <v>201</v>
      </c>
      <c r="J32" s="21" t="s">
        <v>708</v>
      </c>
      <c r="K32" s="20">
        <v>1512</v>
      </c>
      <c r="L32" s="28">
        <v>287.27999999999997</v>
      </c>
      <c r="M32" s="34"/>
      <c r="N32" s="34"/>
    </row>
    <row r="33" spans="3:14" s="25" customFormat="1" x14ac:dyDescent="0.2">
      <c r="C33" s="16">
        <v>28</v>
      </c>
      <c r="D33" s="20" t="s">
        <v>6</v>
      </c>
      <c r="E33" s="21" t="s">
        <v>9</v>
      </c>
      <c r="F33" s="20" t="s">
        <v>313</v>
      </c>
      <c r="G33" s="20" t="s">
        <v>19</v>
      </c>
      <c r="H33" s="21" t="s">
        <v>176</v>
      </c>
      <c r="I33" s="21" t="s">
        <v>314</v>
      </c>
      <c r="J33" s="21" t="s">
        <v>315</v>
      </c>
      <c r="K33" s="20">
        <v>90000</v>
      </c>
      <c r="L33" s="28">
        <v>0</v>
      </c>
      <c r="M33" s="34">
        <v>87500</v>
      </c>
      <c r="N33" s="34">
        <v>0</v>
      </c>
    </row>
    <row r="34" spans="3:14" s="25" customFormat="1" x14ac:dyDescent="0.2">
      <c r="C34" s="49">
        <v>29</v>
      </c>
      <c r="D34" s="20" t="s">
        <v>6</v>
      </c>
      <c r="E34" s="21" t="s">
        <v>9</v>
      </c>
      <c r="F34" s="20" t="s">
        <v>202</v>
      </c>
      <c r="G34" s="20" t="s">
        <v>19</v>
      </c>
      <c r="H34" s="21" t="s">
        <v>17</v>
      </c>
      <c r="I34" s="21" t="s">
        <v>203</v>
      </c>
      <c r="J34" s="21" t="s">
        <v>204</v>
      </c>
      <c r="K34" s="20">
        <v>8900</v>
      </c>
      <c r="L34" s="28">
        <v>0</v>
      </c>
      <c r="M34" s="34"/>
      <c r="N34" s="34"/>
    </row>
    <row r="35" spans="3:14" s="25" customFormat="1" ht="60" x14ac:dyDescent="0.2">
      <c r="C35" s="49">
        <v>30</v>
      </c>
      <c r="D35" s="20" t="s">
        <v>6</v>
      </c>
      <c r="E35" s="21" t="s">
        <v>9</v>
      </c>
      <c r="F35" s="20" t="s">
        <v>205</v>
      </c>
      <c r="G35" s="20" t="s">
        <v>8</v>
      </c>
      <c r="H35" s="21" t="s">
        <v>17</v>
      </c>
      <c r="I35" s="21" t="s">
        <v>706</v>
      </c>
      <c r="J35" s="21" t="s">
        <v>206</v>
      </c>
      <c r="K35" s="20">
        <v>16386.55</v>
      </c>
      <c r="L35" s="28">
        <v>3113.45</v>
      </c>
      <c r="M35" s="34"/>
      <c r="N35" s="34"/>
    </row>
    <row r="36" spans="3:14" s="25" customFormat="1" ht="120" x14ac:dyDescent="0.2">
      <c r="C36" s="16">
        <v>31</v>
      </c>
      <c r="D36" s="20" t="s">
        <v>6</v>
      </c>
      <c r="E36" s="21" t="s">
        <v>10</v>
      </c>
      <c r="F36" s="20" t="s">
        <v>207</v>
      </c>
      <c r="G36" s="20" t="s">
        <v>8</v>
      </c>
      <c r="H36" s="21" t="s">
        <v>17</v>
      </c>
      <c r="I36" s="21" t="s">
        <v>735</v>
      </c>
      <c r="J36" s="21" t="s">
        <v>208</v>
      </c>
      <c r="K36" s="20">
        <v>1960</v>
      </c>
      <c r="L36" s="28">
        <v>372.4</v>
      </c>
      <c r="M36" s="34"/>
      <c r="N36" s="34"/>
    </row>
    <row r="37" spans="3:14" s="25" customFormat="1" x14ac:dyDescent="0.2">
      <c r="C37" s="49">
        <v>32</v>
      </c>
      <c r="D37" s="20" t="s">
        <v>6</v>
      </c>
      <c r="E37" s="21" t="s">
        <v>10</v>
      </c>
      <c r="F37" s="20" t="s">
        <v>209</v>
      </c>
      <c r="G37" s="20" t="s">
        <v>19</v>
      </c>
      <c r="H37" s="21" t="s">
        <v>17</v>
      </c>
      <c r="I37" s="21" t="s">
        <v>141</v>
      </c>
      <c r="J37" s="21" t="s">
        <v>91</v>
      </c>
      <c r="K37" s="20">
        <v>11177.6</v>
      </c>
      <c r="L37" s="28">
        <v>2123.7399999999998</v>
      </c>
      <c r="M37" s="34">
        <v>13143.6</v>
      </c>
      <c r="N37" s="34">
        <v>2497.2800000000002</v>
      </c>
    </row>
    <row r="38" spans="3:14" s="25" customFormat="1" x14ac:dyDescent="0.2">
      <c r="C38" s="49">
        <v>33</v>
      </c>
      <c r="D38" s="20" t="s">
        <v>6</v>
      </c>
      <c r="E38" s="21" t="s">
        <v>10</v>
      </c>
      <c r="F38" s="20" t="s">
        <v>210</v>
      </c>
      <c r="G38" s="20" t="s">
        <v>8</v>
      </c>
      <c r="H38" s="21" t="s">
        <v>17</v>
      </c>
      <c r="I38" s="21" t="s">
        <v>108</v>
      </c>
      <c r="J38" s="21" t="s">
        <v>136</v>
      </c>
      <c r="K38" s="20">
        <v>5882.35</v>
      </c>
      <c r="L38" s="28">
        <v>1117.6500000000001</v>
      </c>
      <c r="M38" s="34"/>
      <c r="N38" s="34"/>
    </row>
    <row r="39" spans="3:14" s="25" customFormat="1" ht="30" x14ac:dyDescent="0.25">
      <c r="C39" s="16">
        <v>34</v>
      </c>
      <c r="D39" s="20" t="s">
        <v>6</v>
      </c>
      <c r="E39" s="21" t="s">
        <v>9</v>
      </c>
      <c r="F39" s="20" t="s">
        <v>211</v>
      </c>
      <c r="G39" s="20" t="s">
        <v>19</v>
      </c>
      <c r="H39" s="21" t="s">
        <v>176</v>
      </c>
      <c r="I39" s="59" t="s">
        <v>768</v>
      </c>
      <c r="J39" s="21" t="s">
        <v>693</v>
      </c>
      <c r="K39" s="20">
        <v>10800</v>
      </c>
      <c r="L39" s="28">
        <v>0</v>
      </c>
      <c r="M39" s="34"/>
      <c r="N39" s="34"/>
    </row>
    <row r="40" spans="3:14" s="25" customFormat="1" x14ac:dyDescent="0.2">
      <c r="C40" s="49">
        <v>36</v>
      </c>
      <c r="D40" s="20" t="s">
        <v>6</v>
      </c>
      <c r="E40" s="21" t="s">
        <v>9</v>
      </c>
      <c r="F40" s="20" t="s">
        <v>319</v>
      </c>
      <c r="G40" s="20" t="s">
        <v>8</v>
      </c>
      <c r="H40" s="21" t="s">
        <v>17</v>
      </c>
      <c r="I40" s="21" t="s">
        <v>320</v>
      </c>
      <c r="J40" s="21" t="s">
        <v>321</v>
      </c>
      <c r="K40" s="20">
        <v>92171</v>
      </c>
      <c r="L40" s="28">
        <v>0</v>
      </c>
      <c r="M40" s="34">
        <v>47000</v>
      </c>
      <c r="N40" s="34">
        <v>0</v>
      </c>
    </row>
    <row r="41" spans="3:14" s="25" customFormat="1" ht="30" x14ac:dyDescent="0.2">
      <c r="C41" s="16">
        <v>37</v>
      </c>
      <c r="D41" s="20" t="s">
        <v>6</v>
      </c>
      <c r="E41" s="21" t="s">
        <v>9</v>
      </c>
      <c r="F41" s="20" t="s">
        <v>769</v>
      </c>
      <c r="G41" s="20" t="s">
        <v>8</v>
      </c>
      <c r="H41" s="21" t="s">
        <v>17</v>
      </c>
      <c r="I41" s="21" t="s">
        <v>322</v>
      </c>
      <c r="J41" s="21" t="s">
        <v>212</v>
      </c>
      <c r="K41" s="20">
        <v>2290</v>
      </c>
      <c r="L41" s="28">
        <v>435.1</v>
      </c>
      <c r="M41" s="34"/>
      <c r="N41" s="34"/>
    </row>
    <row r="42" spans="3:14" s="25" customFormat="1" ht="45" x14ac:dyDescent="0.2">
      <c r="C42" s="49">
        <v>38</v>
      </c>
      <c r="D42" s="20" t="s">
        <v>6</v>
      </c>
      <c r="E42" s="21" t="s">
        <v>9</v>
      </c>
      <c r="F42" s="20" t="s">
        <v>213</v>
      </c>
      <c r="G42" s="20" t="s">
        <v>19</v>
      </c>
      <c r="H42" s="21" t="s">
        <v>17</v>
      </c>
      <c r="I42" s="21" t="s">
        <v>316</v>
      </c>
      <c r="J42" s="21" t="s">
        <v>317</v>
      </c>
      <c r="K42" s="20">
        <v>4811</v>
      </c>
      <c r="L42" s="28">
        <v>914.09</v>
      </c>
      <c r="M42" s="34"/>
      <c r="N42" s="34"/>
    </row>
    <row r="43" spans="3:14" s="25" customFormat="1" x14ac:dyDescent="0.2">
      <c r="C43" s="49">
        <v>39</v>
      </c>
      <c r="D43" s="20" t="s">
        <v>6</v>
      </c>
      <c r="E43" s="21" t="s">
        <v>99</v>
      </c>
      <c r="F43" s="20" t="s">
        <v>214</v>
      </c>
      <c r="G43" s="20" t="s">
        <v>8</v>
      </c>
      <c r="H43" s="21" t="s">
        <v>17</v>
      </c>
      <c r="I43" s="21" t="s">
        <v>324</v>
      </c>
      <c r="J43" s="21" t="s">
        <v>325</v>
      </c>
      <c r="K43" s="20">
        <v>300</v>
      </c>
      <c r="L43" s="28">
        <v>57</v>
      </c>
      <c r="M43" s="34"/>
      <c r="N43" s="34"/>
    </row>
    <row r="44" spans="3:14" s="25" customFormat="1" x14ac:dyDescent="0.2">
      <c r="C44" s="16">
        <v>40</v>
      </c>
      <c r="D44" s="20" t="s">
        <v>6</v>
      </c>
      <c r="E44" s="21" t="s">
        <v>10</v>
      </c>
      <c r="F44" s="20" t="s">
        <v>215</v>
      </c>
      <c r="G44" s="20" t="s">
        <v>19</v>
      </c>
      <c r="H44" s="21" t="s">
        <v>17</v>
      </c>
      <c r="I44" s="21" t="s">
        <v>97</v>
      </c>
      <c r="J44" s="21" t="s">
        <v>147</v>
      </c>
      <c r="K44" s="20">
        <v>8811.5</v>
      </c>
      <c r="L44" s="28">
        <v>793.03</v>
      </c>
      <c r="M44" s="34">
        <v>5141.7700000000004</v>
      </c>
      <c r="N44" s="34">
        <v>462.76</v>
      </c>
    </row>
    <row r="45" spans="3:14" s="25" customFormat="1" ht="30" x14ac:dyDescent="0.2">
      <c r="C45" s="49">
        <v>41</v>
      </c>
      <c r="D45" s="20" t="s">
        <v>6</v>
      </c>
      <c r="E45" s="21" t="s">
        <v>9</v>
      </c>
      <c r="F45" s="20" t="s">
        <v>216</v>
      </c>
      <c r="G45" s="20" t="s">
        <v>8</v>
      </c>
      <c r="H45" s="21" t="s">
        <v>17</v>
      </c>
      <c r="I45" s="21" t="s">
        <v>323</v>
      </c>
      <c r="J45" s="21" t="s">
        <v>212</v>
      </c>
      <c r="K45" s="20">
        <v>2689.08</v>
      </c>
      <c r="L45" s="28">
        <v>510.92</v>
      </c>
      <c r="M45" s="34"/>
      <c r="N45" s="34"/>
    </row>
    <row r="46" spans="3:14" s="25" customFormat="1" ht="45" x14ac:dyDescent="0.2">
      <c r="C46" s="49">
        <v>42</v>
      </c>
      <c r="D46" s="20" t="s">
        <v>6</v>
      </c>
      <c r="E46" s="21" t="s">
        <v>9</v>
      </c>
      <c r="F46" s="20" t="s">
        <v>217</v>
      </c>
      <c r="G46" s="20" t="s">
        <v>8</v>
      </c>
      <c r="H46" s="21" t="s">
        <v>17</v>
      </c>
      <c r="I46" s="21" t="s">
        <v>330</v>
      </c>
      <c r="J46" s="21" t="s">
        <v>218</v>
      </c>
      <c r="K46" s="20">
        <v>6974.79</v>
      </c>
      <c r="L46" s="28">
        <v>1325.21</v>
      </c>
      <c r="M46" s="34"/>
      <c r="N46" s="34"/>
    </row>
    <row r="47" spans="3:14" s="25" customFormat="1" x14ac:dyDescent="0.2">
      <c r="C47" s="16">
        <v>43</v>
      </c>
      <c r="D47" s="20" t="s">
        <v>6</v>
      </c>
      <c r="E47" s="21" t="s">
        <v>10</v>
      </c>
      <c r="F47" s="20" t="s">
        <v>219</v>
      </c>
      <c r="G47" s="20" t="s">
        <v>8</v>
      </c>
      <c r="H47" s="21" t="s">
        <v>17</v>
      </c>
      <c r="I47" s="21" t="s">
        <v>610</v>
      </c>
      <c r="J47" s="21" t="s">
        <v>672</v>
      </c>
      <c r="K47" s="20">
        <v>11304.15</v>
      </c>
      <c r="L47" s="28">
        <v>2147.79</v>
      </c>
      <c r="M47" s="34"/>
      <c r="N47" s="34"/>
    </row>
    <row r="48" spans="3:14" s="25" customFormat="1" x14ac:dyDescent="0.2">
      <c r="C48" s="49">
        <v>44</v>
      </c>
      <c r="D48" s="20" t="s">
        <v>6</v>
      </c>
      <c r="E48" s="21" t="s">
        <v>10</v>
      </c>
      <c r="F48" s="20" t="s">
        <v>220</v>
      </c>
      <c r="G48" s="20" t="s">
        <v>8</v>
      </c>
      <c r="H48" s="21" t="s">
        <v>17</v>
      </c>
      <c r="I48" s="21" t="s">
        <v>221</v>
      </c>
      <c r="J48" s="21" t="s">
        <v>366</v>
      </c>
      <c r="K48" s="20">
        <v>5012.3100000000004</v>
      </c>
      <c r="L48" s="28">
        <v>952.34</v>
      </c>
      <c r="M48" s="34"/>
      <c r="N48" s="34"/>
    </row>
    <row r="49" spans="3:14" s="25" customFormat="1" ht="30" x14ac:dyDescent="0.2">
      <c r="C49" s="49">
        <v>45</v>
      </c>
      <c r="D49" s="20" t="s">
        <v>6</v>
      </c>
      <c r="E49" s="21" t="s">
        <v>9</v>
      </c>
      <c r="F49" s="20" t="s">
        <v>222</v>
      </c>
      <c r="G49" s="20" t="s">
        <v>8</v>
      </c>
      <c r="H49" s="21" t="s">
        <v>17</v>
      </c>
      <c r="I49" s="21" t="s">
        <v>318</v>
      </c>
      <c r="J49" s="21" t="s">
        <v>223</v>
      </c>
      <c r="K49" s="20">
        <v>4621.8500000000004</v>
      </c>
      <c r="L49" s="28">
        <v>878.15</v>
      </c>
      <c r="M49" s="34">
        <v>13529.41</v>
      </c>
      <c r="N49" s="34">
        <v>2570.59</v>
      </c>
    </row>
    <row r="50" spans="3:14" s="25" customFormat="1" x14ac:dyDescent="0.2">
      <c r="C50" s="16">
        <v>46</v>
      </c>
      <c r="D50" s="20" t="s">
        <v>6</v>
      </c>
      <c r="E50" s="21" t="s">
        <v>99</v>
      </c>
      <c r="F50" s="20" t="s">
        <v>224</v>
      </c>
      <c r="G50" s="20" t="s">
        <v>8</v>
      </c>
      <c r="H50" s="21" t="s">
        <v>17</v>
      </c>
      <c r="I50" s="21" t="s">
        <v>326</v>
      </c>
      <c r="J50" s="21" t="s">
        <v>225</v>
      </c>
      <c r="K50" s="20">
        <v>5000</v>
      </c>
      <c r="L50" s="28">
        <v>950</v>
      </c>
      <c r="M50" s="34"/>
      <c r="N50" s="34"/>
    </row>
    <row r="51" spans="3:14" s="25" customFormat="1" ht="30" x14ac:dyDescent="0.2">
      <c r="C51" s="49">
        <v>47</v>
      </c>
      <c r="D51" s="20" t="s">
        <v>6</v>
      </c>
      <c r="E51" s="21" t="s">
        <v>9</v>
      </c>
      <c r="F51" s="20" t="s">
        <v>226</v>
      </c>
      <c r="G51" s="20" t="s">
        <v>8</v>
      </c>
      <c r="H51" s="21" t="s">
        <v>17</v>
      </c>
      <c r="I51" s="21" t="s">
        <v>312</v>
      </c>
      <c r="J51" s="21" t="s">
        <v>227</v>
      </c>
      <c r="K51" s="20">
        <v>8403.36</v>
      </c>
      <c r="L51" s="28">
        <v>1596.64</v>
      </c>
      <c r="M51" s="34"/>
      <c r="N51" s="34"/>
    </row>
    <row r="52" spans="3:14" s="25" customFormat="1" x14ac:dyDescent="0.2">
      <c r="C52" s="49">
        <v>48</v>
      </c>
      <c r="D52" s="20" t="s">
        <v>6</v>
      </c>
      <c r="E52" s="21" t="s">
        <v>10</v>
      </c>
      <c r="F52" s="20" t="s">
        <v>228</v>
      </c>
      <c r="G52" s="20" t="s">
        <v>8</v>
      </c>
      <c r="H52" s="21" t="s">
        <v>17</v>
      </c>
      <c r="I52" s="21" t="s">
        <v>82</v>
      </c>
      <c r="J52" s="21" t="s">
        <v>83</v>
      </c>
      <c r="K52" s="20">
        <v>6161.3</v>
      </c>
      <c r="L52" s="28">
        <v>1170.6500000000001</v>
      </c>
      <c r="M52" s="34"/>
      <c r="N52" s="34"/>
    </row>
    <row r="53" spans="3:14" s="25" customFormat="1" x14ac:dyDescent="0.2">
      <c r="C53" s="16">
        <v>49</v>
      </c>
      <c r="D53" s="20" t="s">
        <v>6</v>
      </c>
      <c r="E53" s="21" t="s">
        <v>10</v>
      </c>
      <c r="F53" s="20" t="s">
        <v>229</v>
      </c>
      <c r="G53" s="20" t="s">
        <v>8</v>
      </c>
      <c r="H53" s="21" t="s">
        <v>17</v>
      </c>
      <c r="I53" s="21" t="s">
        <v>82</v>
      </c>
      <c r="J53" s="21" t="s">
        <v>230</v>
      </c>
      <c r="K53" s="20">
        <v>6982.15</v>
      </c>
      <c r="L53" s="28">
        <v>1326.61</v>
      </c>
      <c r="M53" s="34"/>
      <c r="N53" s="34"/>
    </row>
    <row r="54" spans="3:14" s="25" customFormat="1" ht="30" x14ac:dyDescent="0.2">
      <c r="C54" s="49">
        <v>50</v>
      </c>
      <c r="D54" s="20" t="s">
        <v>6</v>
      </c>
      <c r="E54" s="21" t="s">
        <v>9</v>
      </c>
      <c r="F54" s="20" t="s">
        <v>231</v>
      </c>
      <c r="G54" s="20" t="s">
        <v>8</v>
      </c>
      <c r="H54" s="21" t="s">
        <v>17</v>
      </c>
      <c r="I54" s="21" t="s">
        <v>311</v>
      </c>
      <c r="J54" s="21" t="s">
        <v>187</v>
      </c>
      <c r="K54" s="20">
        <v>2500</v>
      </c>
      <c r="L54" s="28">
        <v>475</v>
      </c>
      <c r="M54" s="34"/>
      <c r="N54" s="34"/>
    </row>
    <row r="55" spans="3:14" s="25" customFormat="1" x14ac:dyDescent="0.2">
      <c r="C55" s="49">
        <v>51</v>
      </c>
      <c r="D55" s="20" t="s">
        <v>6</v>
      </c>
      <c r="E55" s="21" t="s">
        <v>10</v>
      </c>
      <c r="F55" s="20" t="s">
        <v>232</v>
      </c>
      <c r="G55" s="20" t="s">
        <v>8</v>
      </c>
      <c r="H55" s="21" t="s">
        <v>17</v>
      </c>
      <c r="I55" s="21" t="s">
        <v>656</v>
      </c>
      <c r="J55" s="21" t="s">
        <v>234</v>
      </c>
      <c r="K55" s="20">
        <v>4603</v>
      </c>
      <c r="L55" s="28">
        <v>874.57</v>
      </c>
      <c r="M55" s="34"/>
      <c r="N55" s="34"/>
    </row>
    <row r="56" spans="3:14" s="25" customFormat="1" ht="17.25" customHeight="1" x14ac:dyDescent="0.2">
      <c r="C56" s="16">
        <v>52</v>
      </c>
      <c r="D56" s="20" t="s">
        <v>6</v>
      </c>
      <c r="E56" s="21" t="s">
        <v>10</v>
      </c>
      <c r="F56" s="20" t="s">
        <v>235</v>
      </c>
      <c r="G56" s="20" t="s">
        <v>8</v>
      </c>
      <c r="H56" s="21" t="s">
        <v>73</v>
      </c>
      <c r="I56" s="21" t="s">
        <v>236</v>
      </c>
      <c r="J56" s="21" t="s">
        <v>237</v>
      </c>
      <c r="K56" s="20">
        <v>128721.88</v>
      </c>
      <c r="L56" s="28">
        <v>24457.16</v>
      </c>
      <c r="M56" s="34">
        <v>176573.88</v>
      </c>
      <c r="N56" s="34">
        <v>33549.040000000001</v>
      </c>
    </row>
    <row r="57" spans="3:14" s="25" customFormat="1" ht="105" x14ac:dyDescent="0.2">
      <c r="C57" s="49">
        <v>53</v>
      </c>
      <c r="D57" s="20" t="s">
        <v>6</v>
      </c>
      <c r="E57" s="21" t="s">
        <v>9</v>
      </c>
      <c r="F57" s="20" t="s">
        <v>238</v>
      </c>
      <c r="G57" s="20" t="s">
        <v>8</v>
      </c>
      <c r="H57" s="21" t="s">
        <v>17</v>
      </c>
      <c r="I57" s="21" t="s">
        <v>239</v>
      </c>
      <c r="J57" s="21" t="s">
        <v>734</v>
      </c>
      <c r="K57" s="20">
        <v>1400</v>
      </c>
      <c r="L57" s="28">
        <v>266</v>
      </c>
      <c r="M57" s="34"/>
      <c r="N57" s="34"/>
    </row>
    <row r="58" spans="3:14" s="25" customFormat="1" ht="120" x14ac:dyDescent="0.2">
      <c r="C58" s="49">
        <v>54</v>
      </c>
      <c r="D58" s="20" t="s">
        <v>6</v>
      </c>
      <c r="E58" s="21" t="s">
        <v>10</v>
      </c>
      <c r="F58" s="20" t="s">
        <v>240</v>
      </c>
      <c r="G58" s="20" t="s">
        <v>8</v>
      </c>
      <c r="H58" s="21" t="s">
        <v>17</v>
      </c>
      <c r="I58" s="21" t="s">
        <v>241</v>
      </c>
      <c r="J58" s="21" t="s">
        <v>242</v>
      </c>
      <c r="K58" s="20">
        <v>62027</v>
      </c>
      <c r="L58" s="28">
        <v>11785.13</v>
      </c>
      <c r="M58" s="34">
        <v>60744</v>
      </c>
      <c r="N58" s="34">
        <v>11541.36</v>
      </c>
    </row>
    <row r="59" spans="3:14" s="25" customFormat="1" ht="105" x14ac:dyDescent="0.2">
      <c r="C59" s="16">
        <v>55</v>
      </c>
      <c r="D59" s="20" t="s">
        <v>6</v>
      </c>
      <c r="E59" s="21" t="s">
        <v>10</v>
      </c>
      <c r="F59" s="20" t="s">
        <v>243</v>
      </c>
      <c r="G59" s="20" t="s">
        <v>8</v>
      </c>
      <c r="H59" s="21" t="s">
        <v>17</v>
      </c>
      <c r="I59" s="21" t="s">
        <v>244</v>
      </c>
      <c r="J59" s="21" t="s">
        <v>245</v>
      </c>
      <c r="K59" s="20">
        <v>10700</v>
      </c>
      <c r="L59" s="28">
        <v>2033</v>
      </c>
      <c r="M59" s="34"/>
      <c r="N59" s="34"/>
    </row>
    <row r="60" spans="3:14" s="25" customFormat="1" ht="29.25" customHeight="1" x14ac:dyDescent="0.2">
      <c r="C60" s="49">
        <v>56</v>
      </c>
      <c r="D60" s="20" t="s">
        <v>6</v>
      </c>
      <c r="E60" s="21" t="s">
        <v>10</v>
      </c>
      <c r="F60" s="20" t="s">
        <v>265</v>
      </c>
      <c r="G60" s="20" t="s">
        <v>8</v>
      </c>
      <c r="H60" s="21" t="s">
        <v>17</v>
      </c>
      <c r="I60" s="21" t="s">
        <v>692</v>
      </c>
      <c r="J60" s="21" t="s">
        <v>266</v>
      </c>
      <c r="K60" s="20">
        <v>3359.44</v>
      </c>
      <c r="L60" s="28">
        <v>638.29</v>
      </c>
      <c r="M60" s="34"/>
      <c r="N60" s="34"/>
    </row>
    <row r="61" spans="3:14" s="25" customFormat="1" x14ac:dyDescent="0.2">
      <c r="C61" s="49">
        <v>57</v>
      </c>
      <c r="D61" s="20" t="s">
        <v>6</v>
      </c>
      <c r="E61" s="21" t="s">
        <v>10</v>
      </c>
      <c r="F61" s="20" t="s">
        <v>267</v>
      </c>
      <c r="G61" s="20" t="s">
        <v>8</v>
      </c>
      <c r="H61" s="21" t="s">
        <v>17</v>
      </c>
      <c r="I61" s="21" t="s">
        <v>52</v>
      </c>
      <c r="J61" s="21" t="s">
        <v>268</v>
      </c>
      <c r="K61" s="20">
        <v>2537.1</v>
      </c>
      <c r="L61" s="28">
        <v>482.05</v>
      </c>
      <c r="M61" s="34"/>
      <c r="N61" s="34"/>
    </row>
    <row r="62" spans="3:14" s="25" customFormat="1" ht="30" x14ac:dyDescent="0.2">
      <c r="C62" s="16">
        <v>58</v>
      </c>
      <c r="D62" s="20" t="s">
        <v>6</v>
      </c>
      <c r="E62" s="21" t="s">
        <v>99</v>
      </c>
      <c r="F62" s="20" t="s">
        <v>269</v>
      </c>
      <c r="G62" s="20" t="s">
        <v>19</v>
      </c>
      <c r="H62" s="21" t="s">
        <v>17</v>
      </c>
      <c r="I62" s="21" t="s">
        <v>696</v>
      </c>
      <c r="J62" s="21" t="s">
        <v>270</v>
      </c>
      <c r="K62" s="20">
        <v>12449.7</v>
      </c>
      <c r="L62" s="28">
        <v>2365.44</v>
      </c>
      <c r="M62" s="34"/>
      <c r="N62" s="34"/>
    </row>
    <row r="63" spans="3:14" s="25" customFormat="1" x14ac:dyDescent="0.2">
      <c r="C63" s="49">
        <v>59</v>
      </c>
      <c r="D63" s="20" t="s">
        <v>6</v>
      </c>
      <c r="E63" s="21" t="s">
        <v>99</v>
      </c>
      <c r="F63" s="20" t="s">
        <v>271</v>
      </c>
      <c r="G63" s="20" t="s">
        <v>8</v>
      </c>
      <c r="H63" s="21" t="s">
        <v>17</v>
      </c>
      <c r="I63" s="21" t="s">
        <v>328</v>
      </c>
      <c r="J63" s="21" t="s">
        <v>272</v>
      </c>
      <c r="K63" s="20">
        <v>1800.02</v>
      </c>
      <c r="L63" s="28">
        <v>342</v>
      </c>
      <c r="M63" s="34"/>
      <c r="N63" s="34"/>
    </row>
    <row r="64" spans="3:14" s="25" customFormat="1" x14ac:dyDescent="0.2">
      <c r="C64" s="49">
        <v>60</v>
      </c>
      <c r="D64" s="20" t="s">
        <v>6</v>
      </c>
      <c r="E64" s="21" t="s">
        <v>10</v>
      </c>
      <c r="F64" s="20" t="s">
        <v>273</v>
      </c>
      <c r="G64" s="20" t="s">
        <v>8</v>
      </c>
      <c r="H64" s="21" t="s">
        <v>17</v>
      </c>
      <c r="I64" s="21" t="s">
        <v>52</v>
      </c>
      <c r="J64" s="21" t="s">
        <v>268</v>
      </c>
      <c r="K64" s="20">
        <v>1967</v>
      </c>
      <c r="L64" s="28">
        <v>373.73</v>
      </c>
      <c r="M64" s="34"/>
      <c r="N64" s="34"/>
    </row>
    <row r="65" spans="3:14" s="25" customFormat="1" ht="15" customHeight="1" x14ac:dyDescent="0.2">
      <c r="C65" s="16">
        <v>61</v>
      </c>
      <c r="D65" s="20" t="s">
        <v>6</v>
      </c>
      <c r="E65" s="21" t="s">
        <v>10</v>
      </c>
      <c r="F65" s="20" t="s">
        <v>274</v>
      </c>
      <c r="G65" s="20" t="s">
        <v>8</v>
      </c>
      <c r="H65" s="21" t="s">
        <v>17</v>
      </c>
      <c r="I65" s="21" t="s">
        <v>52</v>
      </c>
      <c r="J65" s="21" t="s">
        <v>275</v>
      </c>
      <c r="K65" s="20">
        <v>1570.1</v>
      </c>
      <c r="L65" s="28">
        <v>298.32</v>
      </c>
      <c r="M65" s="34"/>
      <c r="N65" s="34"/>
    </row>
    <row r="66" spans="3:14" s="25" customFormat="1" x14ac:dyDescent="0.2">
      <c r="C66" s="49">
        <v>62</v>
      </c>
      <c r="D66" s="20" t="s">
        <v>6</v>
      </c>
      <c r="E66" s="21" t="s">
        <v>9</v>
      </c>
      <c r="F66" s="20" t="s">
        <v>276</v>
      </c>
      <c r="G66" s="20" t="s">
        <v>8</v>
      </c>
      <c r="H66" s="21" t="s">
        <v>17</v>
      </c>
      <c r="I66" s="21" t="s">
        <v>329</v>
      </c>
      <c r="J66" s="21" t="s">
        <v>277</v>
      </c>
      <c r="K66" s="20">
        <v>1280</v>
      </c>
      <c r="L66" s="28">
        <v>0</v>
      </c>
      <c r="M66" s="34"/>
      <c r="N66" s="34"/>
    </row>
    <row r="67" spans="3:14" s="25" customFormat="1" ht="45" x14ac:dyDescent="0.2">
      <c r="C67" s="49">
        <v>63</v>
      </c>
      <c r="D67" s="20" t="s">
        <v>6</v>
      </c>
      <c r="E67" s="21" t="s">
        <v>99</v>
      </c>
      <c r="F67" s="20" t="s">
        <v>283</v>
      </c>
      <c r="G67" s="20" t="s">
        <v>8</v>
      </c>
      <c r="H67" s="21" t="s">
        <v>17</v>
      </c>
      <c r="I67" s="21" t="s">
        <v>327</v>
      </c>
      <c r="J67" s="21" t="s">
        <v>212</v>
      </c>
      <c r="K67" s="20">
        <v>5881.92</v>
      </c>
      <c r="L67" s="28">
        <v>1117.56</v>
      </c>
      <c r="M67" s="34"/>
      <c r="N67" s="34"/>
    </row>
    <row r="68" spans="3:14" s="25" customFormat="1" x14ac:dyDescent="0.2">
      <c r="C68" s="16">
        <v>64</v>
      </c>
      <c r="D68" s="20" t="s">
        <v>6</v>
      </c>
      <c r="E68" s="21" t="s">
        <v>10</v>
      </c>
      <c r="F68" s="20" t="s">
        <v>284</v>
      </c>
      <c r="G68" s="20" t="s">
        <v>8</v>
      </c>
      <c r="H68" s="21" t="s">
        <v>17</v>
      </c>
      <c r="I68" s="21" t="s">
        <v>690</v>
      </c>
      <c r="J68" s="21" t="s">
        <v>691</v>
      </c>
      <c r="K68" s="20">
        <v>7271.6</v>
      </c>
      <c r="L68" s="28">
        <v>1381.6</v>
      </c>
      <c r="M68" s="34"/>
      <c r="N68" s="34"/>
    </row>
    <row r="69" spans="3:14" s="25" customFormat="1" x14ac:dyDescent="0.2">
      <c r="C69" s="49">
        <v>65</v>
      </c>
      <c r="D69" s="20" t="s">
        <v>6</v>
      </c>
      <c r="E69" s="21" t="s">
        <v>9</v>
      </c>
      <c r="F69" s="20" t="s">
        <v>285</v>
      </c>
      <c r="G69" s="20" t="s">
        <v>8</v>
      </c>
      <c r="H69" s="21" t="s">
        <v>17</v>
      </c>
      <c r="I69" s="21" t="s">
        <v>286</v>
      </c>
      <c r="J69" s="21" t="s">
        <v>287</v>
      </c>
      <c r="K69" s="20">
        <v>3740</v>
      </c>
      <c r="L69" s="28" t="s">
        <v>720</v>
      </c>
      <c r="M69" s="34"/>
      <c r="N69" s="34"/>
    </row>
    <row r="70" spans="3:14" s="25" customFormat="1" ht="30" x14ac:dyDescent="0.2">
      <c r="C70" s="49">
        <v>66</v>
      </c>
      <c r="D70" s="20" t="s">
        <v>6</v>
      </c>
      <c r="E70" s="21" t="s">
        <v>9</v>
      </c>
      <c r="F70" s="20" t="s">
        <v>288</v>
      </c>
      <c r="G70" s="20" t="s">
        <v>8</v>
      </c>
      <c r="H70" s="21" t="s">
        <v>17</v>
      </c>
      <c r="I70" s="21" t="s">
        <v>286</v>
      </c>
      <c r="J70" s="21" t="s">
        <v>719</v>
      </c>
      <c r="K70" s="20">
        <v>2240</v>
      </c>
      <c r="L70" s="28">
        <v>0</v>
      </c>
      <c r="M70" s="34"/>
      <c r="N70" s="34"/>
    </row>
    <row r="71" spans="3:14" s="25" customFormat="1" ht="30" x14ac:dyDescent="0.2">
      <c r="C71" s="16">
        <v>67</v>
      </c>
      <c r="D71" s="20" t="s">
        <v>6</v>
      </c>
      <c r="E71" s="21" t="s">
        <v>9</v>
      </c>
      <c r="F71" s="20" t="s">
        <v>289</v>
      </c>
      <c r="G71" s="20" t="s">
        <v>8</v>
      </c>
      <c r="H71" s="21" t="s">
        <v>17</v>
      </c>
      <c r="I71" s="21" t="s">
        <v>286</v>
      </c>
      <c r="J71" s="21" t="s">
        <v>290</v>
      </c>
      <c r="K71" s="20">
        <v>8550</v>
      </c>
      <c r="L71" s="28">
        <v>1624.5</v>
      </c>
      <c r="M71" s="34"/>
      <c r="N71" s="34"/>
    </row>
    <row r="72" spans="3:14" s="25" customFormat="1" ht="30" x14ac:dyDescent="0.2">
      <c r="C72" s="49">
        <v>68</v>
      </c>
      <c r="D72" s="20" t="s">
        <v>6</v>
      </c>
      <c r="E72" s="21" t="s">
        <v>9</v>
      </c>
      <c r="F72" s="20" t="s">
        <v>291</v>
      </c>
      <c r="G72" s="20" t="s">
        <v>8</v>
      </c>
      <c r="H72" s="21" t="s">
        <v>17</v>
      </c>
      <c r="I72" s="21" t="s">
        <v>292</v>
      </c>
      <c r="J72" s="21" t="s">
        <v>293</v>
      </c>
      <c r="K72" s="20">
        <v>9400</v>
      </c>
      <c r="L72" s="28">
        <v>0</v>
      </c>
      <c r="M72" s="34"/>
      <c r="N72" s="34"/>
    </row>
    <row r="73" spans="3:14" s="25" customFormat="1" ht="75" x14ac:dyDescent="0.2">
      <c r="C73" s="49">
        <v>69</v>
      </c>
      <c r="D73" s="20" t="s">
        <v>6</v>
      </c>
      <c r="E73" s="21" t="s">
        <v>9</v>
      </c>
      <c r="F73" s="20" t="s">
        <v>294</v>
      </c>
      <c r="G73" s="20" t="s">
        <v>8</v>
      </c>
      <c r="H73" s="21" t="s">
        <v>17</v>
      </c>
      <c r="I73" s="21" t="s">
        <v>710</v>
      </c>
      <c r="J73" s="21" t="s">
        <v>154</v>
      </c>
      <c r="K73" s="20">
        <v>2521.0100000000002</v>
      </c>
      <c r="L73" s="28">
        <v>478.99</v>
      </c>
      <c r="M73" s="34"/>
      <c r="N73" s="34"/>
    </row>
    <row r="74" spans="3:14" s="25" customFormat="1" x14ac:dyDescent="0.2">
      <c r="C74" s="16">
        <v>70</v>
      </c>
      <c r="D74" s="20" t="s">
        <v>6</v>
      </c>
      <c r="E74" s="21" t="s">
        <v>9</v>
      </c>
      <c r="F74" s="20" t="s">
        <v>295</v>
      </c>
      <c r="G74" s="20" t="s">
        <v>8</v>
      </c>
      <c r="H74" s="21" t="s">
        <v>17</v>
      </c>
      <c r="I74" s="21" t="s">
        <v>286</v>
      </c>
      <c r="J74" s="21" t="s">
        <v>296</v>
      </c>
      <c r="K74" s="20">
        <v>1200</v>
      </c>
      <c r="L74" s="28">
        <v>0</v>
      </c>
      <c r="M74" s="34"/>
      <c r="N74" s="34"/>
    </row>
    <row r="75" spans="3:14" s="25" customFormat="1" ht="30" x14ac:dyDescent="0.2">
      <c r="C75" s="49">
        <v>71</v>
      </c>
      <c r="D75" s="20" t="s">
        <v>6</v>
      </c>
      <c r="E75" s="21" t="s">
        <v>9</v>
      </c>
      <c r="F75" s="20" t="s">
        <v>297</v>
      </c>
      <c r="G75" s="20" t="s">
        <v>8</v>
      </c>
      <c r="H75" s="21" t="s">
        <v>17</v>
      </c>
      <c r="I75" s="21" t="s">
        <v>286</v>
      </c>
      <c r="J75" s="21" t="s">
        <v>293</v>
      </c>
      <c r="K75" s="20">
        <v>8640</v>
      </c>
      <c r="L75" s="28">
        <v>0</v>
      </c>
      <c r="M75" s="34"/>
      <c r="N75" s="34"/>
    </row>
    <row r="76" spans="3:14" s="25" customFormat="1" x14ac:dyDescent="0.2">
      <c r="C76" s="49">
        <v>72</v>
      </c>
      <c r="D76" s="20" t="s">
        <v>6</v>
      </c>
      <c r="E76" s="21" t="s">
        <v>10</v>
      </c>
      <c r="F76" s="20" t="s">
        <v>298</v>
      </c>
      <c r="G76" s="20" t="s">
        <v>8</v>
      </c>
      <c r="H76" s="21" t="s">
        <v>17</v>
      </c>
      <c r="I76" s="21" t="s">
        <v>299</v>
      </c>
      <c r="J76" s="21" t="s">
        <v>300</v>
      </c>
      <c r="K76" s="20">
        <v>7548.96</v>
      </c>
      <c r="L76" s="28">
        <v>858.92</v>
      </c>
      <c r="M76" s="34"/>
      <c r="N76" s="34"/>
    </row>
    <row r="77" spans="3:14" s="25" customFormat="1" x14ac:dyDescent="0.2">
      <c r="C77" s="16">
        <v>73</v>
      </c>
      <c r="D77" s="20" t="s">
        <v>6</v>
      </c>
      <c r="E77" s="21" t="s">
        <v>10</v>
      </c>
      <c r="F77" s="20" t="s">
        <v>301</v>
      </c>
      <c r="G77" s="20" t="s">
        <v>8</v>
      </c>
      <c r="H77" s="21" t="s">
        <v>17</v>
      </c>
      <c r="I77" s="21" t="s">
        <v>302</v>
      </c>
      <c r="J77" s="21" t="s">
        <v>303</v>
      </c>
      <c r="K77" s="20">
        <v>887.52</v>
      </c>
      <c r="L77" s="28">
        <v>168.63</v>
      </c>
      <c r="M77" s="34"/>
      <c r="N77" s="34"/>
    </row>
    <row r="78" spans="3:14" s="25" customFormat="1" ht="30" x14ac:dyDescent="0.2">
      <c r="C78" s="49">
        <v>74</v>
      </c>
      <c r="D78" s="20" t="s">
        <v>6</v>
      </c>
      <c r="E78" s="21" t="s">
        <v>99</v>
      </c>
      <c r="F78" s="20" t="s">
        <v>304</v>
      </c>
      <c r="G78" s="20" t="s">
        <v>8</v>
      </c>
      <c r="H78" s="21" t="s">
        <v>17</v>
      </c>
      <c r="I78" s="21" t="s">
        <v>702</v>
      </c>
      <c r="J78" s="21" t="s">
        <v>309</v>
      </c>
      <c r="K78" s="20">
        <v>7380</v>
      </c>
      <c r="L78" s="28">
        <v>1402.2</v>
      </c>
      <c r="M78" s="34"/>
      <c r="N78" s="34"/>
    </row>
    <row r="79" spans="3:14" s="25" customFormat="1" ht="45" x14ac:dyDescent="0.2">
      <c r="C79" s="49">
        <v>75</v>
      </c>
      <c r="D79" s="20" t="s">
        <v>6</v>
      </c>
      <c r="E79" s="21" t="s">
        <v>9</v>
      </c>
      <c r="F79" s="20" t="s">
        <v>305</v>
      </c>
      <c r="G79" s="20" t="s">
        <v>8</v>
      </c>
      <c r="H79" s="21" t="s">
        <v>73</v>
      </c>
      <c r="I79" s="21" t="s">
        <v>306</v>
      </c>
      <c r="J79" s="21" t="s">
        <v>307</v>
      </c>
      <c r="K79" s="20">
        <v>71000</v>
      </c>
      <c r="L79" s="28">
        <v>13490</v>
      </c>
      <c r="M79" s="34"/>
      <c r="N79" s="34"/>
    </row>
    <row r="80" spans="3:14" s="25" customFormat="1" ht="30" x14ac:dyDescent="0.2">
      <c r="C80" s="16">
        <v>76</v>
      </c>
      <c r="D80" s="20" t="s">
        <v>6</v>
      </c>
      <c r="E80" s="21" t="s">
        <v>9</v>
      </c>
      <c r="F80" s="20" t="s">
        <v>308</v>
      </c>
      <c r="G80" s="20" t="s">
        <v>8</v>
      </c>
      <c r="H80" s="21" t="s">
        <v>17</v>
      </c>
      <c r="I80" s="21" t="s">
        <v>286</v>
      </c>
      <c r="J80" s="21" t="s">
        <v>293</v>
      </c>
      <c r="K80" s="20">
        <v>5625</v>
      </c>
      <c r="L80" s="28">
        <v>0</v>
      </c>
      <c r="M80" s="34"/>
      <c r="N80" s="34"/>
    </row>
    <row r="81" spans="3:14" s="25" customFormat="1" x14ac:dyDescent="0.2">
      <c r="C81" s="49">
        <v>77</v>
      </c>
      <c r="D81" s="20" t="s">
        <v>6</v>
      </c>
      <c r="E81" s="21" t="s">
        <v>10</v>
      </c>
      <c r="F81" s="20" t="s">
        <v>616</v>
      </c>
      <c r="G81" s="20" t="s">
        <v>8</v>
      </c>
      <c r="H81" s="21" t="s">
        <v>17</v>
      </c>
      <c r="I81" s="21" t="s">
        <v>467</v>
      </c>
      <c r="J81" s="21" t="s">
        <v>147</v>
      </c>
      <c r="K81" s="20">
        <v>39576.120000000003</v>
      </c>
      <c r="L81" s="28"/>
      <c r="M81" s="34"/>
      <c r="N81" s="34"/>
    </row>
    <row r="82" spans="3:14" s="25" customFormat="1" x14ac:dyDescent="0.2">
      <c r="C82" s="49">
        <v>78</v>
      </c>
      <c r="D82" s="20" t="s">
        <v>6</v>
      </c>
      <c r="E82" s="21" t="s">
        <v>10</v>
      </c>
      <c r="F82" s="20" t="s">
        <v>617</v>
      </c>
      <c r="G82" s="20" t="s">
        <v>8</v>
      </c>
      <c r="H82" s="21" t="s">
        <v>17</v>
      </c>
      <c r="I82" s="21" t="s">
        <v>479</v>
      </c>
      <c r="J82" s="21" t="s">
        <v>423</v>
      </c>
      <c r="K82" s="20">
        <v>9139.23</v>
      </c>
      <c r="L82" s="28">
        <v>1736.46</v>
      </c>
      <c r="M82" s="34"/>
      <c r="N82" s="34"/>
    </row>
    <row r="83" spans="3:14" s="25" customFormat="1" x14ac:dyDescent="0.25">
      <c r="C83" s="16">
        <v>79</v>
      </c>
      <c r="D83" s="20" t="s">
        <v>6</v>
      </c>
      <c r="E83" s="21" t="s">
        <v>99</v>
      </c>
      <c r="F83" s="23" t="s">
        <v>618</v>
      </c>
      <c r="G83" s="23" t="s">
        <v>8</v>
      </c>
      <c r="H83" s="23" t="s">
        <v>17</v>
      </c>
      <c r="I83" s="23" t="s">
        <v>620</v>
      </c>
      <c r="J83" s="23" t="s">
        <v>619</v>
      </c>
      <c r="K83" s="20">
        <v>51997.31</v>
      </c>
      <c r="L83" s="28">
        <v>9879.49</v>
      </c>
      <c r="M83" s="34"/>
      <c r="N83" s="34"/>
    </row>
    <row r="84" spans="3:14" s="25" customFormat="1" x14ac:dyDescent="0.2">
      <c r="C84" s="49">
        <v>80</v>
      </c>
      <c r="D84" s="20" t="s">
        <v>6</v>
      </c>
      <c r="E84" s="21" t="s">
        <v>9</v>
      </c>
      <c r="F84" s="20" t="s">
        <v>621</v>
      </c>
      <c r="G84" s="20" t="s">
        <v>8</v>
      </c>
      <c r="H84" s="21" t="s">
        <v>17</v>
      </c>
      <c r="I84" s="21" t="s">
        <v>703</v>
      </c>
      <c r="J84" s="21" t="s">
        <v>18</v>
      </c>
      <c r="K84" s="20">
        <v>375</v>
      </c>
      <c r="L84" s="28">
        <v>71.25</v>
      </c>
      <c r="M84" s="34"/>
      <c r="N84" s="34"/>
    </row>
    <row r="85" spans="3:14" s="25" customFormat="1" ht="30" x14ac:dyDescent="0.2">
      <c r="C85" s="49">
        <v>81</v>
      </c>
      <c r="D85" s="20" t="s">
        <v>6</v>
      </c>
      <c r="E85" s="21" t="s">
        <v>10</v>
      </c>
      <c r="F85" s="20" t="s">
        <v>622</v>
      </c>
      <c r="G85" s="20" t="s">
        <v>8</v>
      </c>
      <c r="H85" s="21" t="s">
        <v>17</v>
      </c>
      <c r="I85" s="21" t="s">
        <v>141</v>
      </c>
      <c r="J85" s="21" t="s">
        <v>689</v>
      </c>
      <c r="K85" s="20">
        <v>7770</v>
      </c>
      <c r="L85" s="28">
        <v>0</v>
      </c>
      <c r="M85" s="34"/>
      <c r="N85" s="34"/>
    </row>
    <row r="86" spans="3:14" s="25" customFormat="1" x14ac:dyDescent="0.2">
      <c r="C86" s="16">
        <v>82</v>
      </c>
      <c r="D86" s="20" t="s">
        <v>6</v>
      </c>
      <c r="E86" s="21" t="s">
        <v>10</v>
      </c>
      <c r="F86" s="20" t="s">
        <v>623</v>
      </c>
      <c r="G86" s="20" t="s">
        <v>8</v>
      </c>
      <c r="H86" s="21" t="s">
        <v>17</v>
      </c>
      <c r="I86" s="21" t="s">
        <v>704</v>
      </c>
      <c r="J86" s="21" t="s">
        <v>624</v>
      </c>
      <c r="K86" s="20">
        <v>45877.5</v>
      </c>
      <c r="L86" s="28">
        <v>8716.73</v>
      </c>
      <c r="M86" s="34"/>
      <c r="N86" s="34"/>
    </row>
    <row r="87" spans="3:14" s="25" customFormat="1" x14ac:dyDescent="0.2">
      <c r="C87" s="49">
        <v>83</v>
      </c>
      <c r="D87" s="20" t="s">
        <v>6</v>
      </c>
      <c r="E87" s="21" t="s">
        <v>99</v>
      </c>
      <c r="F87" s="20" t="s">
        <v>625</v>
      </c>
      <c r="G87" s="20" t="s">
        <v>8</v>
      </c>
      <c r="H87" s="21" t="s">
        <v>17</v>
      </c>
      <c r="I87" s="21" t="s">
        <v>626</v>
      </c>
      <c r="J87" s="21" t="s">
        <v>197</v>
      </c>
      <c r="K87" s="20">
        <v>3361</v>
      </c>
      <c r="L87" s="28">
        <v>638.59</v>
      </c>
      <c r="M87" s="34"/>
      <c r="N87" s="34"/>
    </row>
    <row r="88" spans="3:14" s="25" customFormat="1" x14ac:dyDescent="0.2">
      <c r="C88" s="49">
        <v>84</v>
      </c>
      <c r="D88" s="20" t="s">
        <v>6</v>
      </c>
      <c r="E88" s="21" t="s">
        <v>10</v>
      </c>
      <c r="F88" s="20" t="s">
        <v>627</v>
      </c>
      <c r="G88" s="20" t="s">
        <v>8</v>
      </c>
      <c r="H88" s="21" t="s">
        <v>17</v>
      </c>
      <c r="I88" s="21" t="s">
        <v>108</v>
      </c>
      <c r="J88" s="21" t="s">
        <v>136</v>
      </c>
      <c r="K88" s="20">
        <v>3361.34</v>
      </c>
      <c r="L88" s="28">
        <v>638.66</v>
      </c>
      <c r="M88" s="34"/>
      <c r="N88" s="34"/>
    </row>
    <row r="89" spans="3:14" s="25" customFormat="1" x14ac:dyDescent="0.2">
      <c r="C89" s="16">
        <v>85</v>
      </c>
      <c r="D89" s="20" t="s">
        <v>6</v>
      </c>
      <c r="E89" s="21" t="s">
        <v>10</v>
      </c>
      <c r="F89" s="20" t="s">
        <v>628</v>
      </c>
      <c r="G89" s="20" t="s">
        <v>8</v>
      </c>
      <c r="H89" s="21" t="s">
        <v>17</v>
      </c>
      <c r="I89" s="21" t="s">
        <v>629</v>
      </c>
      <c r="J89" s="21" t="s">
        <v>630</v>
      </c>
      <c r="K89" s="20">
        <v>29378.06</v>
      </c>
      <c r="L89" s="28">
        <v>5581.83</v>
      </c>
      <c r="M89" s="34"/>
      <c r="N89" s="34"/>
    </row>
    <row r="90" spans="3:14" s="25" customFormat="1" ht="30" x14ac:dyDescent="0.2">
      <c r="C90" s="49">
        <v>86</v>
      </c>
      <c r="D90" s="20" t="s">
        <v>6</v>
      </c>
      <c r="E90" s="21" t="s">
        <v>9</v>
      </c>
      <c r="F90" s="20" t="s">
        <v>631</v>
      </c>
      <c r="G90" s="20" t="s">
        <v>8</v>
      </c>
      <c r="H90" s="21" t="s">
        <v>17</v>
      </c>
      <c r="I90" s="21" t="s">
        <v>697</v>
      </c>
      <c r="J90" s="21" t="s">
        <v>698</v>
      </c>
      <c r="K90" s="20">
        <v>14285.71</v>
      </c>
      <c r="L90" s="28">
        <v>2714.29</v>
      </c>
      <c r="M90" s="34"/>
      <c r="N90" s="34"/>
    </row>
    <row r="91" spans="3:14" s="25" customFormat="1" ht="30" x14ac:dyDescent="0.2">
      <c r="C91" s="49">
        <v>87</v>
      </c>
      <c r="D91" s="20" t="s">
        <v>6</v>
      </c>
      <c r="E91" s="21" t="s">
        <v>9</v>
      </c>
      <c r="F91" s="20" t="s">
        <v>635</v>
      </c>
      <c r="G91" s="20" t="s">
        <v>19</v>
      </c>
      <c r="H91" s="21" t="s">
        <v>17</v>
      </c>
      <c r="I91" s="21" t="s">
        <v>694</v>
      </c>
      <c r="J91" s="21" t="s">
        <v>695</v>
      </c>
      <c r="K91" s="20">
        <v>4500</v>
      </c>
      <c r="L91" s="28">
        <v>0</v>
      </c>
      <c r="M91" s="34"/>
      <c r="N91" s="34"/>
    </row>
    <row r="92" spans="3:14" s="25" customFormat="1" x14ac:dyDescent="0.2">
      <c r="C92" s="16">
        <v>88</v>
      </c>
      <c r="D92" s="20" t="s">
        <v>6</v>
      </c>
      <c r="E92" s="21" t="s">
        <v>99</v>
      </c>
      <c r="F92" s="20" t="s">
        <v>636</v>
      </c>
      <c r="G92" s="20" t="s">
        <v>8</v>
      </c>
      <c r="H92" s="21" t="s">
        <v>17</v>
      </c>
      <c r="I92" s="21" t="s">
        <v>705</v>
      </c>
      <c r="J92" s="21" t="s">
        <v>619</v>
      </c>
      <c r="K92" s="20">
        <v>125895.51</v>
      </c>
      <c r="L92" s="28">
        <v>23920.15</v>
      </c>
      <c r="M92" s="34"/>
      <c r="N92" s="34"/>
    </row>
    <row r="93" spans="3:14" s="25" customFormat="1" ht="90" x14ac:dyDescent="0.2">
      <c r="C93" s="49">
        <v>89</v>
      </c>
      <c r="D93" s="20" t="s">
        <v>6</v>
      </c>
      <c r="E93" s="21" t="s">
        <v>10</v>
      </c>
      <c r="F93" s="20" t="s">
        <v>637</v>
      </c>
      <c r="G93" s="20" t="s">
        <v>8</v>
      </c>
      <c r="H93" s="21" t="s">
        <v>640</v>
      </c>
      <c r="I93" s="21" t="s">
        <v>736</v>
      </c>
      <c r="J93" s="21" t="s">
        <v>189</v>
      </c>
      <c r="K93" s="20">
        <v>146125</v>
      </c>
      <c r="L93" s="28">
        <v>27763.75</v>
      </c>
      <c r="M93" s="34"/>
      <c r="N93" s="34"/>
    </row>
    <row r="94" spans="3:14" s="25" customFormat="1" ht="30" x14ac:dyDescent="0.2">
      <c r="C94" s="49">
        <v>90</v>
      </c>
      <c r="D94" s="20" t="s">
        <v>6</v>
      </c>
      <c r="E94" s="21" t="s">
        <v>10</v>
      </c>
      <c r="F94" s="20" t="s">
        <v>641</v>
      </c>
      <c r="G94" s="20" t="s">
        <v>8</v>
      </c>
      <c r="H94" s="21" t="s">
        <v>17</v>
      </c>
      <c r="I94" s="21" t="s">
        <v>52</v>
      </c>
      <c r="J94" s="21" t="s">
        <v>738</v>
      </c>
      <c r="K94" s="20">
        <v>1394</v>
      </c>
      <c r="L94" s="28">
        <v>264.86</v>
      </c>
      <c r="M94" s="34"/>
      <c r="N94" s="34"/>
    </row>
    <row r="95" spans="3:14" s="25" customFormat="1" x14ac:dyDescent="0.2">
      <c r="C95" s="16">
        <v>91</v>
      </c>
      <c r="D95" s="20" t="s">
        <v>6</v>
      </c>
      <c r="E95" s="21" t="s">
        <v>10</v>
      </c>
      <c r="F95" s="20" t="s">
        <v>642</v>
      </c>
      <c r="G95" s="20" t="s">
        <v>8</v>
      </c>
      <c r="H95" s="21" t="s">
        <v>17</v>
      </c>
      <c r="I95" s="21" t="s">
        <v>481</v>
      </c>
      <c r="J95" s="21" t="s">
        <v>487</v>
      </c>
      <c r="K95" s="20">
        <v>8812</v>
      </c>
      <c r="L95" s="28">
        <v>1674.28</v>
      </c>
      <c r="M95" s="34"/>
      <c r="N95" s="34"/>
    </row>
    <row r="96" spans="3:14" s="25" customFormat="1" ht="30" x14ac:dyDescent="0.2">
      <c r="C96" s="49">
        <v>92</v>
      </c>
      <c r="D96" s="20" t="s">
        <v>6</v>
      </c>
      <c r="E96" s="21" t="s">
        <v>10</v>
      </c>
      <c r="F96" s="20" t="s">
        <v>643</v>
      </c>
      <c r="G96" s="20" t="s">
        <v>8</v>
      </c>
      <c r="H96" s="21" t="s">
        <v>17</v>
      </c>
      <c r="I96" s="21" t="s">
        <v>740</v>
      </c>
      <c r="J96" s="21" t="s">
        <v>741</v>
      </c>
      <c r="K96" s="20">
        <v>22665</v>
      </c>
      <c r="L96" s="28">
        <v>4306.3500000000004</v>
      </c>
      <c r="M96" s="34"/>
      <c r="N96" s="34"/>
    </row>
    <row r="97" spans="3:14" s="25" customFormat="1" x14ac:dyDescent="0.2">
      <c r="C97" s="49">
        <v>93</v>
      </c>
      <c r="D97" s="20" t="s">
        <v>6</v>
      </c>
      <c r="E97" s="21" t="s">
        <v>10</v>
      </c>
      <c r="F97" s="20" t="s">
        <v>644</v>
      </c>
      <c r="G97" s="20" t="s">
        <v>8</v>
      </c>
      <c r="H97" s="21" t="s">
        <v>17</v>
      </c>
      <c r="I97" s="21" t="s">
        <v>645</v>
      </c>
      <c r="J97" s="21" t="s">
        <v>646</v>
      </c>
      <c r="K97" s="20">
        <v>28418</v>
      </c>
      <c r="L97" s="28">
        <v>5399.42</v>
      </c>
      <c r="M97" s="34"/>
      <c r="N97" s="34"/>
    </row>
    <row r="98" spans="3:14" s="15" customFormat="1" x14ac:dyDescent="0.25">
      <c r="C98" s="54" t="s">
        <v>16</v>
      </c>
      <c r="D98" s="54"/>
      <c r="E98" s="54"/>
      <c r="F98" s="54"/>
      <c r="G98" s="54"/>
      <c r="H98" s="54"/>
      <c r="I98" s="54"/>
      <c r="J98" s="54"/>
      <c r="K98" s="45">
        <f>SUM(K6:K14)</f>
        <v>232960.35</v>
      </c>
      <c r="L98" s="16">
        <f>SUM(L6:L14)</f>
        <v>42544.57</v>
      </c>
      <c r="M98" s="16">
        <f>SUM(M6:M14)</f>
        <v>2431.19</v>
      </c>
      <c r="N98" s="16">
        <f>SUM(N6:N14)</f>
        <v>218.81</v>
      </c>
    </row>
    <row r="99" spans="3:14" s="2" customFormat="1" hidden="1" x14ac:dyDescent="0.25">
      <c r="C99" s="3"/>
      <c r="D99" s="3"/>
      <c r="E99" s="13"/>
      <c r="F99" s="4"/>
      <c r="G99" s="3"/>
      <c r="H99" s="6"/>
      <c r="I99" s="6"/>
      <c r="J99" s="3"/>
      <c r="K99" s="3"/>
      <c r="M99" s="32"/>
      <c r="N99" s="32"/>
    </row>
    <row r="100" spans="3:14" s="8" customFormat="1" x14ac:dyDescent="0.25">
      <c r="C100" s="3"/>
      <c r="D100" s="3"/>
      <c r="E100" s="6"/>
      <c r="F100" s="4"/>
      <c r="G100" s="3"/>
      <c r="H100" s="6"/>
      <c r="I100" s="6"/>
      <c r="J100" s="11"/>
      <c r="K100" s="12"/>
      <c r="M100" s="32"/>
      <c r="N100" s="32"/>
    </row>
    <row r="101" spans="3:14" s="32" customFormat="1" x14ac:dyDescent="0.25">
      <c r="C101" s="3"/>
      <c r="D101" s="3"/>
      <c r="E101" s="6"/>
      <c r="F101" s="4"/>
      <c r="G101" s="3"/>
      <c r="H101" s="6"/>
      <c r="I101" s="6"/>
      <c r="J101" s="11"/>
      <c r="K101" s="12"/>
    </row>
    <row r="102" spans="3:14" s="32" customFormat="1" ht="45.75" customHeight="1" x14ac:dyDescent="0.25">
      <c r="C102" s="16" t="str">
        <f t="shared" ref="C102:L102" si="0">C116</f>
        <v>Nr.crt.</v>
      </c>
      <c r="D102" s="16" t="str">
        <f t="shared" si="0"/>
        <v>Tip document</v>
      </c>
      <c r="E102" s="17" t="s">
        <v>246</v>
      </c>
      <c r="F102" s="26" t="str">
        <f t="shared" si="0"/>
        <v>Nr./data</v>
      </c>
      <c r="G102" s="16" t="str">
        <f t="shared" si="0"/>
        <v>Tip derulare</v>
      </c>
      <c r="H102" s="17" t="s">
        <v>638</v>
      </c>
      <c r="I102" s="17" t="str">
        <f t="shared" si="0"/>
        <v>Obiect</v>
      </c>
      <c r="J102" s="16" t="str">
        <f t="shared" si="0"/>
        <v>Nume câștigător</v>
      </c>
      <c r="K102" s="43" t="s">
        <v>759</v>
      </c>
      <c r="L102" s="16" t="str">
        <f t="shared" si="0"/>
        <v>TVA (lei)</v>
      </c>
      <c r="M102" s="31"/>
      <c r="N102" s="36"/>
    </row>
    <row r="103" spans="3:14" s="32" customFormat="1" ht="30" x14ac:dyDescent="0.25">
      <c r="C103" s="40">
        <v>1</v>
      </c>
      <c r="D103" s="23" t="s">
        <v>247</v>
      </c>
      <c r="E103" s="37" t="s">
        <v>10</v>
      </c>
      <c r="F103" s="38" t="s">
        <v>248</v>
      </c>
      <c r="G103" s="23" t="s">
        <v>8</v>
      </c>
      <c r="H103" s="37" t="s">
        <v>73</v>
      </c>
      <c r="I103" s="37" t="s">
        <v>12</v>
      </c>
      <c r="J103" s="39" t="s">
        <v>249</v>
      </c>
      <c r="K103" s="23">
        <v>72009.17</v>
      </c>
      <c r="L103" s="23">
        <v>6480.82</v>
      </c>
      <c r="M103" s="41"/>
      <c r="N103" s="41"/>
    </row>
    <row r="104" spans="3:14" s="32" customFormat="1" ht="30" x14ac:dyDescent="0.25">
      <c r="C104" s="40">
        <v>2</v>
      </c>
      <c r="D104" s="23" t="s">
        <v>247</v>
      </c>
      <c r="E104" s="37" t="s">
        <v>10</v>
      </c>
      <c r="F104" s="38" t="s">
        <v>250</v>
      </c>
      <c r="G104" s="23" t="s">
        <v>8</v>
      </c>
      <c r="H104" s="37" t="s">
        <v>73</v>
      </c>
      <c r="I104" s="37" t="s">
        <v>12</v>
      </c>
      <c r="J104" s="39" t="s">
        <v>251</v>
      </c>
      <c r="K104" s="23">
        <v>100401.05</v>
      </c>
      <c r="L104" s="23">
        <v>9350.3799999999992</v>
      </c>
      <c r="M104" s="41"/>
      <c r="N104" s="41"/>
    </row>
    <row r="105" spans="3:14" s="32" customFormat="1" ht="30" x14ac:dyDescent="0.25">
      <c r="C105" s="40">
        <v>3</v>
      </c>
      <c r="D105" s="23" t="s">
        <v>247</v>
      </c>
      <c r="E105" s="37" t="s">
        <v>10</v>
      </c>
      <c r="F105" s="38" t="s">
        <v>252</v>
      </c>
      <c r="G105" s="23" t="s">
        <v>8</v>
      </c>
      <c r="H105" s="37" t="s">
        <v>73</v>
      </c>
      <c r="I105" s="37" t="s">
        <v>12</v>
      </c>
      <c r="J105" s="39" t="s">
        <v>249</v>
      </c>
      <c r="K105" s="23">
        <v>119467.89</v>
      </c>
      <c r="L105" s="23">
        <v>10752.11</v>
      </c>
      <c r="M105" s="41"/>
      <c r="N105" s="41"/>
    </row>
    <row r="106" spans="3:14" s="32" customFormat="1" ht="30" x14ac:dyDescent="0.25">
      <c r="C106" s="40">
        <v>4</v>
      </c>
      <c r="D106" s="23" t="s">
        <v>247</v>
      </c>
      <c r="E106" s="37" t="s">
        <v>10</v>
      </c>
      <c r="F106" s="38" t="s">
        <v>253</v>
      </c>
      <c r="G106" s="23" t="s">
        <v>8</v>
      </c>
      <c r="H106" s="37" t="s">
        <v>73</v>
      </c>
      <c r="I106" s="37" t="s">
        <v>12</v>
      </c>
      <c r="J106" s="39" t="s">
        <v>254</v>
      </c>
      <c r="K106" s="23">
        <v>79678.899999999994</v>
      </c>
      <c r="L106" s="23">
        <v>7171.1</v>
      </c>
      <c r="M106" s="41"/>
      <c r="N106" s="41"/>
    </row>
    <row r="107" spans="3:14" s="32" customFormat="1" ht="30" x14ac:dyDescent="0.25">
      <c r="C107" s="40">
        <v>5</v>
      </c>
      <c r="D107" s="23" t="s">
        <v>247</v>
      </c>
      <c r="E107" s="37" t="s">
        <v>10</v>
      </c>
      <c r="F107" s="38" t="s">
        <v>255</v>
      </c>
      <c r="G107" s="23" t="s">
        <v>8</v>
      </c>
      <c r="H107" s="37" t="s">
        <v>73</v>
      </c>
      <c r="I107" s="37" t="s">
        <v>12</v>
      </c>
      <c r="J107" s="39" t="s">
        <v>251</v>
      </c>
      <c r="K107" s="23">
        <v>165556.14000000001</v>
      </c>
      <c r="L107" s="23">
        <v>13863.86</v>
      </c>
      <c r="M107" s="41"/>
      <c r="N107" s="41"/>
    </row>
    <row r="108" spans="3:14" s="32" customFormat="1" ht="30" x14ac:dyDescent="0.25">
      <c r="C108" s="40">
        <v>6</v>
      </c>
      <c r="D108" s="23" t="s">
        <v>247</v>
      </c>
      <c r="E108" s="37" t="s">
        <v>10</v>
      </c>
      <c r="F108" s="38" t="s">
        <v>256</v>
      </c>
      <c r="G108" s="23" t="s">
        <v>8</v>
      </c>
      <c r="H108" s="37" t="s">
        <v>73</v>
      </c>
      <c r="I108" s="37" t="s">
        <v>12</v>
      </c>
      <c r="J108" s="39" t="s">
        <v>257</v>
      </c>
      <c r="K108" s="23">
        <v>47609.17</v>
      </c>
      <c r="L108" s="23">
        <v>4284.83</v>
      </c>
      <c r="M108" s="41"/>
      <c r="N108" s="41"/>
    </row>
    <row r="109" spans="3:14" s="32" customFormat="1" ht="30" x14ac:dyDescent="0.25">
      <c r="C109" s="40">
        <v>7</v>
      </c>
      <c r="D109" s="23" t="s">
        <v>247</v>
      </c>
      <c r="E109" s="37" t="s">
        <v>10</v>
      </c>
      <c r="F109" s="38" t="s">
        <v>258</v>
      </c>
      <c r="G109" s="23" t="s">
        <v>8</v>
      </c>
      <c r="H109" s="37" t="s">
        <v>73</v>
      </c>
      <c r="I109" s="37" t="s">
        <v>12</v>
      </c>
      <c r="J109" s="39" t="s">
        <v>259</v>
      </c>
      <c r="K109" s="23">
        <v>112244.86</v>
      </c>
      <c r="L109" s="23">
        <v>8700.14</v>
      </c>
      <c r="M109" s="41"/>
      <c r="N109" s="41"/>
    </row>
    <row r="110" spans="3:14" s="32" customFormat="1" ht="30" x14ac:dyDescent="0.25">
      <c r="C110" s="40">
        <v>8</v>
      </c>
      <c r="D110" s="23" t="s">
        <v>247</v>
      </c>
      <c r="E110" s="37" t="s">
        <v>10</v>
      </c>
      <c r="F110" s="38" t="s">
        <v>260</v>
      </c>
      <c r="G110" s="23" t="s">
        <v>8</v>
      </c>
      <c r="H110" s="37" t="s">
        <v>73</v>
      </c>
      <c r="I110" s="37" t="s">
        <v>12</v>
      </c>
      <c r="J110" s="39" t="s">
        <v>259</v>
      </c>
      <c r="K110" s="23">
        <v>78003.929999999993</v>
      </c>
      <c r="L110" s="23">
        <v>6746.07</v>
      </c>
      <c r="M110" s="41"/>
      <c r="N110" s="41"/>
    </row>
    <row r="111" spans="3:14" s="32" customFormat="1" ht="30" x14ac:dyDescent="0.25">
      <c r="C111" s="40">
        <v>9</v>
      </c>
      <c r="D111" s="23" t="s">
        <v>247</v>
      </c>
      <c r="E111" s="37" t="s">
        <v>10</v>
      </c>
      <c r="F111" s="38" t="s">
        <v>261</v>
      </c>
      <c r="G111" s="23" t="s">
        <v>8</v>
      </c>
      <c r="H111" s="37" t="s">
        <v>73</v>
      </c>
      <c r="I111" s="37" t="s">
        <v>12</v>
      </c>
      <c r="J111" s="39" t="s">
        <v>262</v>
      </c>
      <c r="K111" s="23">
        <v>149844.04</v>
      </c>
      <c r="L111" s="23">
        <v>13485.96</v>
      </c>
      <c r="M111" s="41"/>
      <c r="N111" s="41"/>
    </row>
    <row r="112" spans="3:14" s="32" customFormat="1" ht="30" x14ac:dyDescent="0.25">
      <c r="C112" s="40">
        <v>10</v>
      </c>
      <c r="D112" s="23" t="s">
        <v>247</v>
      </c>
      <c r="E112" s="37" t="s">
        <v>10</v>
      </c>
      <c r="F112" s="38" t="s">
        <v>263</v>
      </c>
      <c r="G112" s="23" t="s">
        <v>8</v>
      </c>
      <c r="H112" s="37" t="s">
        <v>73</v>
      </c>
      <c r="I112" s="37" t="s">
        <v>12</v>
      </c>
      <c r="J112" s="39" t="s">
        <v>264</v>
      </c>
      <c r="K112" s="23">
        <v>64838.53</v>
      </c>
      <c r="L112" s="23">
        <v>5835.47</v>
      </c>
      <c r="M112" s="41"/>
      <c r="N112" s="41"/>
    </row>
    <row r="113" spans="3:14" s="32" customFormat="1" x14ac:dyDescent="0.25">
      <c r="C113" s="56" t="s">
        <v>16</v>
      </c>
      <c r="D113" s="57"/>
      <c r="E113" s="57"/>
      <c r="F113" s="57"/>
      <c r="G113" s="57"/>
      <c r="H113" s="57"/>
      <c r="I113" s="57"/>
      <c r="J113" s="58"/>
      <c r="K113" s="40">
        <f>SUM(K103:K112)</f>
        <v>989653.68000000017</v>
      </c>
      <c r="L113" s="40">
        <f>SUM(L103:L112)</f>
        <v>86670.739999999991</v>
      </c>
      <c r="M113" s="41"/>
      <c r="N113" s="41"/>
    </row>
    <row r="114" spans="3:14" s="32" customFormat="1" x14ac:dyDescent="0.25">
      <c r="C114" s="3"/>
      <c r="D114" s="3"/>
      <c r="E114" s="6"/>
      <c r="F114" s="4"/>
      <c r="G114" s="3"/>
      <c r="H114" s="6"/>
      <c r="I114" s="6"/>
      <c r="J114" s="11"/>
      <c r="K114" s="12"/>
    </row>
    <row r="115" spans="3:14" s="32" customFormat="1" x14ac:dyDescent="0.25">
      <c r="C115" s="3"/>
      <c r="D115" s="3"/>
      <c r="E115" s="6"/>
      <c r="F115" s="4"/>
      <c r="G115" s="3"/>
      <c r="H115" s="6"/>
      <c r="I115" s="6"/>
      <c r="J115" s="11"/>
      <c r="K115" s="12"/>
    </row>
    <row r="116" spans="3:14" s="8" customFormat="1" ht="114" x14ac:dyDescent="0.25">
      <c r="C116" s="16" t="s">
        <v>0</v>
      </c>
      <c r="D116" s="16" t="s">
        <v>1</v>
      </c>
      <c r="E116" s="17" t="s">
        <v>767</v>
      </c>
      <c r="F116" s="26" t="s">
        <v>2</v>
      </c>
      <c r="G116" s="16" t="s">
        <v>4</v>
      </c>
      <c r="H116" s="17" t="s">
        <v>639</v>
      </c>
      <c r="I116" s="17" t="s">
        <v>3</v>
      </c>
      <c r="J116" s="16" t="s">
        <v>5</v>
      </c>
      <c r="K116" s="17" t="s">
        <v>7</v>
      </c>
      <c r="L116" s="35" t="s">
        <v>88</v>
      </c>
      <c r="M116" s="17" t="s">
        <v>158</v>
      </c>
      <c r="N116" s="17" t="s">
        <v>88</v>
      </c>
    </row>
    <row r="117" spans="3:14" s="8" customFormat="1" ht="19.5" customHeight="1" x14ac:dyDescent="0.25">
      <c r="C117" s="16">
        <v>1</v>
      </c>
      <c r="D117" s="28" t="s">
        <v>14</v>
      </c>
      <c r="E117" s="34" t="s">
        <v>10</v>
      </c>
      <c r="F117" s="20" t="s">
        <v>72</v>
      </c>
      <c r="G117" s="28" t="s">
        <v>8</v>
      </c>
      <c r="H117" s="34" t="s">
        <v>73</v>
      </c>
      <c r="I117" s="34" t="s">
        <v>12</v>
      </c>
      <c r="J117" s="28" t="s">
        <v>74</v>
      </c>
      <c r="K117" s="28">
        <v>18958.2</v>
      </c>
      <c r="L117" s="28">
        <v>1291.0999999999999</v>
      </c>
      <c r="M117" s="34">
        <v>16948.150000000001</v>
      </c>
      <c r="N117" s="34">
        <v>1159.3900000000001</v>
      </c>
    </row>
    <row r="118" spans="3:14" s="32" customFormat="1" ht="18" customHeight="1" x14ac:dyDescent="0.25">
      <c r="C118" s="16">
        <v>2</v>
      </c>
      <c r="D118" s="28" t="s">
        <v>14</v>
      </c>
      <c r="E118" s="34" t="s">
        <v>10</v>
      </c>
      <c r="F118" s="20" t="s">
        <v>75</v>
      </c>
      <c r="G118" s="28" t="s">
        <v>8</v>
      </c>
      <c r="H118" s="34" t="s">
        <v>73</v>
      </c>
      <c r="I118" s="34" t="s">
        <v>12</v>
      </c>
      <c r="J118" s="28" t="s">
        <v>172</v>
      </c>
      <c r="K118" s="28">
        <v>10279.6</v>
      </c>
      <c r="L118" s="28">
        <v>925.16</v>
      </c>
      <c r="M118" s="34">
        <v>8081.64</v>
      </c>
      <c r="N118" s="34">
        <v>727.37</v>
      </c>
    </row>
    <row r="119" spans="3:14" s="32" customFormat="1" ht="18.75" customHeight="1" x14ac:dyDescent="0.25">
      <c r="C119" s="16">
        <v>3</v>
      </c>
      <c r="D119" s="28" t="s">
        <v>14</v>
      </c>
      <c r="E119" s="34" t="s">
        <v>10</v>
      </c>
      <c r="F119" s="20" t="s">
        <v>76</v>
      </c>
      <c r="G119" s="28" t="s">
        <v>8</v>
      </c>
      <c r="H119" s="34" t="s">
        <v>73</v>
      </c>
      <c r="I119" s="34" t="s">
        <v>12</v>
      </c>
      <c r="J119" s="28" t="s">
        <v>15</v>
      </c>
      <c r="K119" s="28">
        <v>28848.3</v>
      </c>
      <c r="L119" s="28">
        <v>2596.35</v>
      </c>
      <c r="M119" s="34">
        <v>24244.15</v>
      </c>
      <c r="N119" s="34">
        <v>2182.02</v>
      </c>
    </row>
    <row r="120" spans="3:14" s="32" customFormat="1" ht="15.75" customHeight="1" x14ac:dyDescent="0.25">
      <c r="C120" s="16">
        <v>4</v>
      </c>
      <c r="D120" s="28" t="s">
        <v>14</v>
      </c>
      <c r="E120" s="34" t="s">
        <v>10</v>
      </c>
      <c r="F120" s="20" t="s">
        <v>77</v>
      </c>
      <c r="G120" s="28" t="s">
        <v>8</v>
      </c>
      <c r="H120" s="34" t="s">
        <v>73</v>
      </c>
      <c r="I120" s="34" t="s">
        <v>12</v>
      </c>
      <c r="J120" s="28" t="s">
        <v>78</v>
      </c>
      <c r="K120" s="28">
        <v>91479.11</v>
      </c>
      <c r="L120" s="28">
        <v>7664.97</v>
      </c>
      <c r="M120" s="34">
        <v>79454.740000000005</v>
      </c>
      <c r="N120" s="34">
        <v>6732.03</v>
      </c>
    </row>
    <row r="121" spans="3:14" s="32" customFormat="1" ht="15.75" customHeight="1" x14ac:dyDescent="0.25">
      <c r="C121" s="16">
        <v>5</v>
      </c>
      <c r="D121" s="28" t="s">
        <v>14</v>
      </c>
      <c r="E121" s="34" t="s">
        <v>10</v>
      </c>
      <c r="F121" s="20" t="s">
        <v>103</v>
      </c>
      <c r="G121" s="28" t="s">
        <v>8</v>
      </c>
      <c r="H121" s="34" t="s">
        <v>104</v>
      </c>
      <c r="I121" s="34" t="s">
        <v>105</v>
      </c>
      <c r="J121" s="28" t="s">
        <v>106</v>
      </c>
      <c r="K121" s="28">
        <v>630250</v>
      </c>
      <c r="L121" s="28">
        <v>119747.5</v>
      </c>
      <c r="M121" s="34">
        <v>378150</v>
      </c>
      <c r="N121" s="34">
        <v>71848.509999999995</v>
      </c>
    </row>
    <row r="122" spans="3:14" s="32" customFormat="1" ht="15.75" customHeight="1" x14ac:dyDescent="0.25">
      <c r="C122" s="16">
        <v>6</v>
      </c>
      <c r="D122" s="28" t="s">
        <v>14</v>
      </c>
      <c r="E122" s="34" t="s">
        <v>10</v>
      </c>
      <c r="F122" s="20" t="s">
        <v>170</v>
      </c>
      <c r="G122" s="28" t="s">
        <v>8</v>
      </c>
      <c r="H122" s="34" t="s">
        <v>73</v>
      </c>
      <c r="I122" s="34" t="s">
        <v>12</v>
      </c>
      <c r="J122" s="28" t="s">
        <v>15</v>
      </c>
      <c r="K122" s="28">
        <v>28595</v>
      </c>
      <c r="L122" s="28">
        <v>2573.5500000000002</v>
      </c>
      <c r="M122" s="34">
        <v>23681.17</v>
      </c>
      <c r="N122" s="34">
        <v>2131.35</v>
      </c>
    </row>
    <row r="123" spans="3:14" s="32" customFormat="1" ht="15.75" customHeight="1" x14ac:dyDescent="0.25">
      <c r="C123" s="16">
        <v>7</v>
      </c>
      <c r="D123" s="28" t="s">
        <v>14</v>
      </c>
      <c r="E123" s="34" t="s">
        <v>10</v>
      </c>
      <c r="F123" s="20" t="s">
        <v>171</v>
      </c>
      <c r="G123" s="28" t="s">
        <v>8</v>
      </c>
      <c r="H123" s="34" t="s">
        <v>73</v>
      </c>
      <c r="I123" s="34" t="s">
        <v>12</v>
      </c>
      <c r="J123" s="28" t="s">
        <v>172</v>
      </c>
      <c r="K123" s="28">
        <v>10321.950000000001</v>
      </c>
      <c r="L123" s="28">
        <v>928.97</v>
      </c>
      <c r="M123" s="34">
        <v>8833.16</v>
      </c>
      <c r="N123" s="34">
        <v>795.29</v>
      </c>
    </row>
    <row r="124" spans="3:14" s="32" customFormat="1" ht="15.75" customHeight="1" x14ac:dyDescent="0.25">
      <c r="C124" s="16">
        <v>8</v>
      </c>
      <c r="D124" s="28" t="s">
        <v>14</v>
      </c>
      <c r="E124" s="34" t="s">
        <v>10</v>
      </c>
      <c r="F124" s="20" t="s">
        <v>173</v>
      </c>
      <c r="G124" s="28" t="s">
        <v>8</v>
      </c>
      <c r="H124" s="34" t="s">
        <v>73</v>
      </c>
      <c r="I124" s="34" t="s">
        <v>12</v>
      </c>
      <c r="J124" s="28" t="s">
        <v>74</v>
      </c>
      <c r="K124" s="28">
        <v>30339.25</v>
      </c>
      <c r="L124" s="28">
        <v>2292.9299999999998</v>
      </c>
      <c r="M124" s="34">
        <v>24290.76</v>
      </c>
      <c r="N124" s="34">
        <v>1875.55</v>
      </c>
    </row>
    <row r="125" spans="3:14" s="32" customFormat="1" ht="15.75" customHeight="1" x14ac:dyDescent="0.25">
      <c r="C125" s="16">
        <v>9</v>
      </c>
      <c r="D125" s="28" t="s">
        <v>14</v>
      </c>
      <c r="E125" s="34" t="s">
        <v>10</v>
      </c>
      <c r="F125" s="20" t="s">
        <v>174</v>
      </c>
      <c r="G125" s="28" t="s">
        <v>8</v>
      </c>
      <c r="H125" s="34" t="s">
        <v>73</v>
      </c>
      <c r="I125" s="34" t="s">
        <v>12</v>
      </c>
      <c r="J125" s="28" t="s">
        <v>78</v>
      </c>
      <c r="K125" s="28">
        <v>80387.97</v>
      </c>
      <c r="L125" s="28">
        <v>6719.6</v>
      </c>
      <c r="M125" s="34">
        <v>66993.22</v>
      </c>
      <c r="N125" s="34">
        <v>5637.5</v>
      </c>
    </row>
    <row r="126" spans="3:14" s="32" customFormat="1" ht="15.75" customHeight="1" x14ac:dyDescent="0.25">
      <c r="C126" s="16">
        <v>10</v>
      </c>
      <c r="D126" s="28" t="s">
        <v>14</v>
      </c>
      <c r="E126" s="34" t="s">
        <v>10</v>
      </c>
      <c r="F126" s="20" t="s">
        <v>278</v>
      </c>
      <c r="G126" s="28" t="s">
        <v>8</v>
      </c>
      <c r="H126" s="34" t="s">
        <v>73</v>
      </c>
      <c r="I126" s="34" t="s">
        <v>12</v>
      </c>
      <c r="J126" s="28" t="s">
        <v>15</v>
      </c>
      <c r="K126" s="28">
        <v>34336.5</v>
      </c>
      <c r="L126" s="28">
        <v>3090.29</v>
      </c>
      <c r="M126" s="34">
        <v>27527.15</v>
      </c>
      <c r="N126" s="34">
        <v>2477.4699999999998</v>
      </c>
    </row>
    <row r="127" spans="3:14" s="32" customFormat="1" ht="15.75" customHeight="1" x14ac:dyDescent="0.25">
      <c r="C127" s="16">
        <v>11</v>
      </c>
      <c r="D127" s="28" t="s">
        <v>14</v>
      </c>
      <c r="E127" s="34" t="s">
        <v>10</v>
      </c>
      <c r="F127" s="20" t="s">
        <v>279</v>
      </c>
      <c r="G127" s="28" t="s">
        <v>8</v>
      </c>
      <c r="H127" s="34" t="s">
        <v>73</v>
      </c>
      <c r="I127" s="34" t="s">
        <v>12</v>
      </c>
      <c r="J127" s="28" t="s">
        <v>172</v>
      </c>
      <c r="K127" s="28">
        <v>11437.2</v>
      </c>
      <c r="L127" s="28">
        <v>1029.3399999999999</v>
      </c>
      <c r="M127" s="34">
        <v>9698.4</v>
      </c>
      <c r="N127" s="34">
        <v>872.88</v>
      </c>
    </row>
    <row r="128" spans="3:14" s="32" customFormat="1" ht="15.75" customHeight="1" x14ac:dyDescent="0.25">
      <c r="C128" s="16">
        <v>12</v>
      </c>
      <c r="D128" s="28" t="s">
        <v>14</v>
      </c>
      <c r="E128" s="34" t="s">
        <v>10</v>
      </c>
      <c r="F128" s="20" t="s">
        <v>280</v>
      </c>
      <c r="G128" s="28" t="s">
        <v>8</v>
      </c>
      <c r="H128" s="34" t="s">
        <v>73</v>
      </c>
      <c r="I128" s="34" t="s">
        <v>12</v>
      </c>
      <c r="J128" s="28" t="s">
        <v>74</v>
      </c>
      <c r="K128" s="28">
        <v>18801.419999999998</v>
      </c>
      <c r="L128" s="28">
        <v>1456.21</v>
      </c>
      <c r="M128" s="34">
        <v>15528.56</v>
      </c>
      <c r="N128" s="34">
        <v>1199.7</v>
      </c>
    </row>
    <row r="129" spans="3:14" s="32" customFormat="1" ht="15.75" customHeight="1" x14ac:dyDescent="0.25">
      <c r="C129" s="16">
        <v>13</v>
      </c>
      <c r="D129" s="28" t="s">
        <v>14</v>
      </c>
      <c r="E129" s="34" t="s">
        <v>10</v>
      </c>
      <c r="F129" s="20" t="s">
        <v>281</v>
      </c>
      <c r="G129" s="28" t="s">
        <v>8</v>
      </c>
      <c r="H129" s="34" t="s">
        <v>73</v>
      </c>
      <c r="I129" s="34" t="s">
        <v>12</v>
      </c>
      <c r="J129" s="28" t="s">
        <v>78</v>
      </c>
      <c r="K129" s="28">
        <v>65385.15</v>
      </c>
      <c r="L129" s="28">
        <v>5692.33</v>
      </c>
      <c r="M129" s="34">
        <v>56193.85</v>
      </c>
      <c r="N129" s="34">
        <v>4908.3100000000004</v>
      </c>
    </row>
    <row r="130" spans="3:14" s="32" customFormat="1" ht="15.75" customHeight="1" x14ac:dyDescent="0.25">
      <c r="C130" s="16">
        <v>14</v>
      </c>
      <c r="D130" s="28" t="s">
        <v>14</v>
      </c>
      <c r="E130" s="34" t="s">
        <v>10</v>
      </c>
      <c r="F130" s="20" t="s">
        <v>282</v>
      </c>
      <c r="G130" s="28" t="s">
        <v>8</v>
      </c>
      <c r="H130" s="34" t="s">
        <v>73</v>
      </c>
      <c r="I130" s="34" t="s">
        <v>12</v>
      </c>
      <c r="J130" s="28" t="s">
        <v>78</v>
      </c>
      <c r="K130" s="28">
        <v>12637.56</v>
      </c>
      <c r="L130" s="28">
        <v>844.18</v>
      </c>
      <c r="M130" s="34">
        <v>11455.94</v>
      </c>
      <c r="N130" s="34">
        <v>769.02</v>
      </c>
    </row>
    <row r="131" spans="3:14" s="32" customFormat="1" ht="15.75" customHeight="1" x14ac:dyDescent="0.25">
      <c r="C131" s="16">
        <v>15</v>
      </c>
      <c r="D131" s="28" t="s">
        <v>14</v>
      </c>
      <c r="E131" s="34" t="s">
        <v>10</v>
      </c>
      <c r="F131" s="20" t="s">
        <v>632</v>
      </c>
      <c r="G131" s="28" t="s">
        <v>8</v>
      </c>
      <c r="H131" s="34" t="s">
        <v>73</v>
      </c>
      <c r="I131" s="34" t="s">
        <v>12</v>
      </c>
      <c r="J131" s="28" t="s">
        <v>78</v>
      </c>
      <c r="K131" s="28">
        <v>101905.54</v>
      </c>
      <c r="L131" s="28">
        <v>8438.8700000000008</v>
      </c>
      <c r="M131" s="34"/>
      <c r="N131" s="34"/>
    </row>
    <row r="132" spans="3:14" s="32" customFormat="1" ht="15.75" customHeight="1" x14ac:dyDescent="0.25">
      <c r="C132" s="16">
        <v>16</v>
      </c>
      <c r="D132" s="28" t="s">
        <v>14</v>
      </c>
      <c r="E132" s="34" t="s">
        <v>10</v>
      </c>
      <c r="F132" s="20" t="s">
        <v>633</v>
      </c>
      <c r="G132" s="28" t="s">
        <v>8</v>
      </c>
      <c r="H132" s="34" t="s">
        <v>73</v>
      </c>
      <c r="I132" s="34" t="s">
        <v>12</v>
      </c>
      <c r="J132" s="28" t="s">
        <v>15</v>
      </c>
      <c r="K132" s="28">
        <v>38271</v>
      </c>
      <c r="L132" s="28">
        <v>3444.44</v>
      </c>
      <c r="M132" s="34"/>
      <c r="N132" s="34"/>
    </row>
    <row r="133" spans="3:14" s="32" customFormat="1" ht="15.75" customHeight="1" x14ac:dyDescent="0.25">
      <c r="C133" s="16">
        <v>17</v>
      </c>
      <c r="D133" s="28" t="s">
        <v>14</v>
      </c>
      <c r="E133" s="34" t="s">
        <v>10</v>
      </c>
      <c r="F133" s="20" t="s">
        <v>634</v>
      </c>
      <c r="G133" s="28" t="s">
        <v>8</v>
      </c>
      <c r="H133" s="34" t="s">
        <v>73</v>
      </c>
      <c r="I133" s="34" t="s">
        <v>12</v>
      </c>
      <c r="J133" s="28" t="s">
        <v>172</v>
      </c>
      <c r="K133" s="28">
        <v>13791</v>
      </c>
      <c r="L133" s="28">
        <v>1241.19</v>
      </c>
      <c r="M133" s="34"/>
      <c r="N133" s="34"/>
    </row>
    <row r="134" spans="3:14" s="8" customFormat="1" x14ac:dyDescent="0.25">
      <c r="C134" s="53" t="s">
        <v>16</v>
      </c>
      <c r="D134" s="53"/>
      <c r="E134" s="53"/>
      <c r="F134" s="53"/>
      <c r="G134" s="53"/>
      <c r="H134" s="53"/>
      <c r="I134" s="53"/>
      <c r="J134" s="53"/>
      <c r="K134" s="48">
        <f>SUM(K117:K133)</f>
        <v>1226024.75</v>
      </c>
      <c r="L134" s="48">
        <f>SUM(L117:L133)</f>
        <v>169976.97999999995</v>
      </c>
      <c r="M134" s="48">
        <f>SUM(M117:M133)</f>
        <v>751080.89</v>
      </c>
      <c r="N134" s="48">
        <f>SUM(N117:N133)</f>
        <v>103316.39</v>
      </c>
    </row>
    <row r="135" spans="3:14" s="2" customFormat="1" x14ac:dyDescent="0.25">
      <c r="C135" s="3"/>
      <c r="D135" s="3"/>
      <c r="E135" s="6"/>
      <c r="F135" s="4"/>
      <c r="G135" s="3"/>
      <c r="H135" s="6"/>
      <c r="I135" s="6"/>
      <c r="J135" s="3"/>
      <c r="K135" s="3"/>
      <c r="M135" s="32"/>
      <c r="N135" s="32"/>
    </row>
    <row r="136" spans="3:14" s="7" customFormat="1" ht="81.75" customHeight="1" x14ac:dyDescent="0.25">
      <c r="C136" s="16" t="s">
        <v>0</v>
      </c>
      <c r="D136" s="16" t="s">
        <v>1</v>
      </c>
      <c r="E136" s="17" t="s">
        <v>766</v>
      </c>
      <c r="F136" s="26" t="s">
        <v>2</v>
      </c>
      <c r="G136" s="16" t="s">
        <v>4</v>
      </c>
      <c r="H136" s="17" t="s">
        <v>13</v>
      </c>
      <c r="I136" s="17" t="s">
        <v>3</v>
      </c>
      <c r="J136" s="16" t="s">
        <v>5</v>
      </c>
      <c r="K136" s="17" t="s">
        <v>7</v>
      </c>
      <c r="L136" s="17" t="s">
        <v>88</v>
      </c>
      <c r="M136" s="33"/>
      <c r="N136" s="33"/>
    </row>
    <row r="137" spans="3:14" s="2" customFormat="1" x14ac:dyDescent="0.25">
      <c r="C137" s="16">
        <v>1</v>
      </c>
      <c r="D137" s="28" t="s">
        <v>11</v>
      </c>
      <c r="E137" s="28" t="s">
        <v>9</v>
      </c>
      <c r="F137" s="28" t="s">
        <v>56</v>
      </c>
      <c r="G137" s="28" t="s">
        <v>19</v>
      </c>
      <c r="H137" s="28" t="s">
        <v>17</v>
      </c>
      <c r="I137" s="28" t="s">
        <v>51</v>
      </c>
      <c r="J137" s="28" t="s">
        <v>20</v>
      </c>
      <c r="K137" s="28">
        <v>369.75</v>
      </c>
      <c r="L137" s="28">
        <v>70.25</v>
      </c>
      <c r="M137" s="32"/>
      <c r="N137" s="32"/>
    </row>
    <row r="138" spans="3:14" s="30" customFormat="1" x14ac:dyDescent="0.25">
      <c r="C138" s="16">
        <v>2</v>
      </c>
      <c r="D138" s="28" t="s">
        <v>11</v>
      </c>
      <c r="E138" s="28" t="s">
        <v>10</v>
      </c>
      <c r="F138" s="28" t="s">
        <v>59</v>
      </c>
      <c r="G138" s="28" t="s">
        <v>8</v>
      </c>
      <c r="H138" s="28" t="s">
        <v>17</v>
      </c>
      <c r="I138" s="28" t="s">
        <v>96</v>
      </c>
      <c r="J138" s="28" t="s">
        <v>21</v>
      </c>
      <c r="K138" s="28">
        <v>577.29999999999995</v>
      </c>
      <c r="L138" s="28">
        <v>109.68</v>
      </c>
      <c r="M138" s="32"/>
      <c r="N138" s="32"/>
    </row>
    <row r="139" spans="3:14" s="30" customFormat="1" x14ac:dyDescent="0.25">
      <c r="C139" s="16">
        <v>3</v>
      </c>
      <c r="D139" s="28" t="s">
        <v>11</v>
      </c>
      <c r="E139" s="34" t="s">
        <v>10</v>
      </c>
      <c r="F139" s="20" t="s">
        <v>58</v>
      </c>
      <c r="G139" s="28" t="s">
        <v>19</v>
      </c>
      <c r="H139" s="34" t="s">
        <v>17</v>
      </c>
      <c r="I139" s="34" t="s">
        <v>55</v>
      </c>
      <c r="J139" s="28" t="s">
        <v>20</v>
      </c>
      <c r="K139" s="28">
        <v>907.56</v>
      </c>
      <c r="L139" s="28">
        <v>172.44</v>
      </c>
      <c r="M139" s="32"/>
      <c r="N139" s="32"/>
    </row>
    <row r="140" spans="3:14" s="30" customFormat="1" x14ac:dyDescent="0.25">
      <c r="C140" s="16">
        <v>4</v>
      </c>
      <c r="D140" s="28" t="s">
        <v>11</v>
      </c>
      <c r="E140" s="34" t="s">
        <v>10</v>
      </c>
      <c r="F140" s="20" t="s">
        <v>60</v>
      </c>
      <c r="G140" s="28" t="s">
        <v>8</v>
      </c>
      <c r="H140" s="34" t="s">
        <v>17</v>
      </c>
      <c r="I140" s="34" t="s">
        <v>96</v>
      </c>
      <c r="J140" s="28" t="s">
        <v>21</v>
      </c>
      <c r="K140" s="28">
        <v>821.84</v>
      </c>
      <c r="L140" s="28">
        <v>156.15</v>
      </c>
      <c r="M140" s="32"/>
      <c r="N140" s="32"/>
    </row>
    <row r="141" spans="3:14" s="30" customFormat="1" x14ac:dyDescent="0.25">
      <c r="C141" s="16">
        <v>5</v>
      </c>
      <c r="D141" s="28" t="s">
        <v>11</v>
      </c>
      <c r="E141" s="34" t="s">
        <v>10</v>
      </c>
      <c r="F141" s="20" t="s">
        <v>61</v>
      </c>
      <c r="G141" s="28" t="s">
        <v>8</v>
      </c>
      <c r="H141" s="34" t="s">
        <v>17</v>
      </c>
      <c r="I141" s="21" t="s">
        <v>95</v>
      </c>
      <c r="J141" s="28" t="s">
        <v>62</v>
      </c>
      <c r="K141" s="28">
        <v>831.95</v>
      </c>
      <c r="L141" s="28">
        <v>158.07</v>
      </c>
      <c r="M141" s="32"/>
      <c r="N141" s="32"/>
    </row>
    <row r="142" spans="3:14" s="30" customFormat="1" ht="17.25" customHeight="1" x14ac:dyDescent="0.25">
      <c r="C142" s="16">
        <v>6</v>
      </c>
      <c r="D142" s="28" t="s">
        <v>11</v>
      </c>
      <c r="E142" s="34" t="s">
        <v>10</v>
      </c>
      <c r="F142" s="20" t="s">
        <v>63</v>
      </c>
      <c r="G142" s="28" t="s">
        <v>19</v>
      </c>
      <c r="H142" s="34" t="s">
        <v>17</v>
      </c>
      <c r="I142" s="21" t="s">
        <v>94</v>
      </c>
      <c r="J142" s="28" t="s">
        <v>64</v>
      </c>
      <c r="K142" s="28">
        <v>846.89</v>
      </c>
      <c r="L142" s="28">
        <v>114.52</v>
      </c>
      <c r="M142" s="32"/>
      <c r="N142" s="32"/>
    </row>
    <row r="143" spans="3:14" s="30" customFormat="1" x14ac:dyDescent="0.25">
      <c r="C143" s="16">
        <v>7</v>
      </c>
      <c r="D143" s="28" t="s">
        <v>11</v>
      </c>
      <c r="E143" s="34" t="s">
        <v>10</v>
      </c>
      <c r="F143" s="20" t="s">
        <v>65</v>
      </c>
      <c r="G143" s="28" t="s">
        <v>8</v>
      </c>
      <c r="H143" s="34" t="s">
        <v>17</v>
      </c>
      <c r="I143" s="21" t="s">
        <v>66</v>
      </c>
      <c r="J143" s="28" t="s">
        <v>54</v>
      </c>
      <c r="K143" s="28">
        <v>180</v>
      </c>
      <c r="L143" s="28">
        <v>34.200000000000003</v>
      </c>
      <c r="M143" s="32"/>
      <c r="N143" s="32"/>
    </row>
    <row r="144" spans="3:14" s="30" customFormat="1" ht="21.75" customHeight="1" x14ac:dyDescent="0.25">
      <c r="C144" s="16">
        <v>8</v>
      </c>
      <c r="D144" s="28" t="s">
        <v>11</v>
      </c>
      <c r="E144" s="34" t="s">
        <v>10</v>
      </c>
      <c r="F144" s="20" t="s">
        <v>67</v>
      </c>
      <c r="G144" s="28" t="s">
        <v>8</v>
      </c>
      <c r="H144" s="34" t="s">
        <v>17</v>
      </c>
      <c r="I144" s="21" t="s">
        <v>68</v>
      </c>
      <c r="J144" s="28" t="s">
        <v>93</v>
      </c>
      <c r="K144" s="28">
        <v>1575.5</v>
      </c>
      <c r="L144" s="28">
        <v>299.35000000000002</v>
      </c>
      <c r="M144" s="32"/>
      <c r="N144" s="32"/>
    </row>
    <row r="145" spans="3:14" s="30" customFormat="1" x14ac:dyDescent="0.25">
      <c r="C145" s="16">
        <v>9</v>
      </c>
      <c r="D145" s="28" t="s">
        <v>11</v>
      </c>
      <c r="E145" s="34" t="s">
        <v>10</v>
      </c>
      <c r="F145" s="20" t="s">
        <v>69</v>
      </c>
      <c r="G145" s="28" t="s">
        <v>8</v>
      </c>
      <c r="H145" s="34" t="s">
        <v>17</v>
      </c>
      <c r="I145" s="21" t="s">
        <v>52</v>
      </c>
      <c r="J145" s="28" t="s">
        <v>53</v>
      </c>
      <c r="K145" s="28">
        <v>494.76</v>
      </c>
      <c r="L145" s="28">
        <v>94</v>
      </c>
      <c r="M145" s="32"/>
      <c r="N145" s="32"/>
    </row>
    <row r="146" spans="3:14" s="15" customFormat="1" x14ac:dyDescent="0.25">
      <c r="C146" s="16">
        <v>10</v>
      </c>
      <c r="D146" s="28" t="s">
        <v>11</v>
      </c>
      <c r="E146" s="34" t="s">
        <v>10</v>
      </c>
      <c r="F146" s="20" t="s">
        <v>79</v>
      </c>
      <c r="G146" s="28" t="s">
        <v>8</v>
      </c>
      <c r="H146" s="34" t="s">
        <v>17</v>
      </c>
      <c r="I146" s="34" t="s">
        <v>92</v>
      </c>
      <c r="J146" s="28" t="s">
        <v>91</v>
      </c>
      <c r="K146" s="28">
        <v>64</v>
      </c>
      <c r="L146" s="28">
        <v>12.16</v>
      </c>
      <c r="M146" s="32"/>
      <c r="N146" s="32"/>
    </row>
    <row r="147" spans="3:14" s="30" customFormat="1" x14ac:dyDescent="0.25">
      <c r="C147" s="16">
        <v>11</v>
      </c>
      <c r="D147" s="28" t="s">
        <v>11</v>
      </c>
      <c r="E147" s="34" t="s">
        <v>10</v>
      </c>
      <c r="F147" s="20" t="s">
        <v>80</v>
      </c>
      <c r="G147" s="28" t="s">
        <v>8</v>
      </c>
      <c r="H147" s="34" t="s">
        <v>17</v>
      </c>
      <c r="I147" s="34" t="s">
        <v>90</v>
      </c>
      <c r="J147" s="28" t="s">
        <v>89</v>
      </c>
      <c r="K147" s="28">
        <v>420.17</v>
      </c>
      <c r="L147" s="28">
        <v>79.83</v>
      </c>
      <c r="M147" s="32"/>
      <c r="N147" s="32"/>
    </row>
    <row r="148" spans="3:14" s="18" customFormat="1" x14ac:dyDescent="0.25">
      <c r="C148" s="16">
        <v>12</v>
      </c>
      <c r="D148" s="28" t="s">
        <v>11</v>
      </c>
      <c r="E148" s="34" t="s">
        <v>10</v>
      </c>
      <c r="F148" s="20" t="s">
        <v>81</v>
      </c>
      <c r="G148" s="28" t="s">
        <v>8</v>
      </c>
      <c r="H148" s="34" t="s">
        <v>17</v>
      </c>
      <c r="I148" s="34" t="s">
        <v>82</v>
      </c>
      <c r="J148" s="20" t="s">
        <v>83</v>
      </c>
      <c r="K148" s="28">
        <v>1563</v>
      </c>
      <c r="L148" s="28">
        <v>296.97000000000003</v>
      </c>
      <c r="M148" s="32"/>
      <c r="N148" s="32"/>
    </row>
    <row r="149" spans="3:14" s="30" customFormat="1" x14ac:dyDescent="0.25">
      <c r="C149" s="16">
        <v>13</v>
      </c>
      <c r="D149" s="28" t="s">
        <v>11</v>
      </c>
      <c r="E149" s="34" t="s">
        <v>10</v>
      </c>
      <c r="F149" s="20" t="s">
        <v>84</v>
      </c>
      <c r="G149" s="28" t="s">
        <v>8</v>
      </c>
      <c r="H149" s="34" t="s">
        <v>17</v>
      </c>
      <c r="I149" s="34" t="s">
        <v>82</v>
      </c>
      <c r="J149" s="20" t="s">
        <v>85</v>
      </c>
      <c r="K149" s="28">
        <v>350.76</v>
      </c>
      <c r="L149" s="28">
        <v>66.64</v>
      </c>
      <c r="M149" s="32"/>
      <c r="N149" s="32"/>
    </row>
    <row r="150" spans="3:14" s="30" customFormat="1" x14ac:dyDescent="0.25">
      <c r="C150" s="16">
        <v>14</v>
      </c>
      <c r="D150" s="28" t="s">
        <v>11</v>
      </c>
      <c r="E150" s="34" t="s">
        <v>9</v>
      </c>
      <c r="F150" s="20" t="s">
        <v>87</v>
      </c>
      <c r="G150" s="28" t="s">
        <v>8</v>
      </c>
      <c r="H150" s="34" t="s">
        <v>17</v>
      </c>
      <c r="I150" s="34" t="s">
        <v>133</v>
      </c>
      <c r="J150" s="20" t="s">
        <v>86</v>
      </c>
      <c r="K150" s="28">
        <v>340</v>
      </c>
      <c r="L150" s="28">
        <v>64.599999999999994</v>
      </c>
      <c r="M150" s="32"/>
      <c r="N150" s="32"/>
    </row>
    <row r="151" spans="3:14" s="30" customFormat="1" x14ac:dyDescent="0.25">
      <c r="C151" s="16">
        <v>15</v>
      </c>
      <c r="D151" s="28" t="s">
        <v>11</v>
      </c>
      <c r="E151" s="34" t="s">
        <v>10</v>
      </c>
      <c r="F151" s="20" t="s">
        <v>117</v>
      </c>
      <c r="G151" s="28" t="s">
        <v>8</v>
      </c>
      <c r="H151" s="34" t="s">
        <v>17</v>
      </c>
      <c r="I151" s="34" t="s">
        <v>134</v>
      </c>
      <c r="J151" s="20" t="s">
        <v>21</v>
      </c>
      <c r="K151" s="28">
        <v>353.4</v>
      </c>
      <c r="L151" s="28">
        <v>67.13</v>
      </c>
      <c r="M151" s="32"/>
      <c r="N151" s="32"/>
    </row>
    <row r="152" spans="3:14" s="15" customFormat="1" x14ac:dyDescent="0.25">
      <c r="C152" s="16">
        <v>16</v>
      </c>
      <c r="D152" s="28" t="s">
        <v>11</v>
      </c>
      <c r="E152" s="34" t="s">
        <v>10</v>
      </c>
      <c r="F152" s="20" t="s">
        <v>118</v>
      </c>
      <c r="G152" s="28" t="s">
        <v>8</v>
      </c>
      <c r="H152" s="34" t="s">
        <v>17</v>
      </c>
      <c r="I152" s="34" t="s">
        <v>119</v>
      </c>
      <c r="J152" s="28" t="s">
        <v>120</v>
      </c>
      <c r="K152" s="28">
        <v>1346.66</v>
      </c>
      <c r="L152" s="28">
        <v>255.86</v>
      </c>
      <c r="M152" s="32"/>
      <c r="N152" s="32"/>
    </row>
    <row r="153" spans="3:14" s="2" customFormat="1" x14ac:dyDescent="0.25">
      <c r="C153" s="16">
        <v>17</v>
      </c>
      <c r="D153" s="28" t="s">
        <v>11</v>
      </c>
      <c r="E153" s="34" t="s">
        <v>10</v>
      </c>
      <c r="F153" s="20" t="s">
        <v>121</v>
      </c>
      <c r="G153" s="28" t="s">
        <v>8</v>
      </c>
      <c r="H153" s="34" t="s">
        <v>17</v>
      </c>
      <c r="I153" s="21" t="s">
        <v>124</v>
      </c>
      <c r="J153" s="28" t="s">
        <v>122</v>
      </c>
      <c r="K153" s="28">
        <v>325.02</v>
      </c>
      <c r="L153" s="28">
        <v>61.75</v>
      </c>
      <c r="M153" s="32"/>
      <c r="N153" s="32"/>
    </row>
    <row r="154" spans="3:14" s="18" customFormat="1" x14ac:dyDescent="0.25">
      <c r="C154" s="16">
        <v>18</v>
      </c>
      <c r="D154" s="28" t="s">
        <v>11</v>
      </c>
      <c r="E154" s="34" t="s">
        <v>10</v>
      </c>
      <c r="F154" s="20" t="s">
        <v>123</v>
      </c>
      <c r="G154" s="28" t="s">
        <v>8</v>
      </c>
      <c r="H154" s="34" t="s">
        <v>17</v>
      </c>
      <c r="I154" s="21" t="s">
        <v>125</v>
      </c>
      <c r="J154" s="28" t="s">
        <v>53</v>
      </c>
      <c r="K154" s="28">
        <v>84</v>
      </c>
      <c r="L154" s="28">
        <v>15.96</v>
      </c>
      <c r="M154" s="32"/>
      <c r="N154" s="32"/>
    </row>
    <row r="155" spans="3:14" s="15" customFormat="1" x14ac:dyDescent="0.25">
      <c r="C155" s="16">
        <v>19</v>
      </c>
      <c r="D155" s="28" t="s">
        <v>11</v>
      </c>
      <c r="E155" s="34" t="s">
        <v>9</v>
      </c>
      <c r="F155" s="20" t="s">
        <v>126</v>
      </c>
      <c r="G155" s="28" t="s">
        <v>19</v>
      </c>
      <c r="H155" s="34" t="s">
        <v>17</v>
      </c>
      <c r="I155" s="21" t="s">
        <v>127</v>
      </c>
      <c r="J155" s="28" t="s">
        <v>128</v>
      </c>
      <c r="K155" s="28">
        <v>4159.66</v>
      </c>
      <c r="L155" s="28">
        <v>790.34</v>
      </c>
      <c r="M155" s="32"/>
      <c r="N155" s="32"/>
    </row>
    <row r="156" spans="3:14" s="2" customFormat="1" x14ac:dyDescent="0.25">
      <c r="C156" s="16">
        <v>20</v>
      </c>
      <c r="D156" s="28" t="s">
        <v>11</v>
      </c>
      <c r="E156" s="34" t="s">
        <v>10</v>
      </c>
      <c r="F156" s="20" t="s">
        <v>129</v>
      </c>
      <c r="G156" s="28" t="s">
        <v>19</v>
      </c>
      <c r="H156" s="34" t="s">
        <v>17</v>
      </c>
      <c r="I156" s="21" t="s">
        <v>55</v>
      </c>
      <c r="J156" s="28" t="s">
        <v>20</v>
      </c>
      <c r="K156" s="28">
        <v>470.59</v>
      </c>
      <c r="L156" s="28">
        <v>89.41</v>
      </c>
      <c r="M156" s="32"/>
      <c r="N156" s="32"/>
    </row>
    <row r="157" spans="3:14" s="18" customFormat="1" x14ac:dyDescent="0.25">
      <c r="C157" s="16">
        <v>21</v>
      </c>
      <c r="D157" s="28" t="s">
        <v>11</v>
      </c>
      <c r="E157" s="34" t="s">
        <v>10</v>
      </c>
      <c r="F157" s="20" t="s">
        <v>130</v>
      </c>
      <c r="G157" s="28" t="s">
        <v>8</v>
      </c>
      <c r="H157" s="34" t="s">
        <v>17</v>
      </c>
      <c r="I157" s="21" t="s">
        <v>135</v>
      </c>
      <c r="J157" s="28" t="s">
        <v>120</v>
      </c>
      <c r="K157" s="28">
        <v>145.04</v>
      </c>
      <c r="L157" s="28">
        <v>27.56</v>
      </c>
      <c r="M157" s="32"/>
      <c r="N157" s="32"/>
    </row>
    <row r="158" spans="3:14" s="18" customFormat="1" x14ac:dyDescent="0.25">
      <c r="C158" s="16">
        <v>22</v>
      </c>
      <c r="D158" s="28" t="s">
        <v>11</v>
      </c>
      <c r="E158" s="34" t="s">
        <v>10</v>
      </c>
      <c r="F158" s="20" t="s">
        <v>131</v>
      </c>
      <c r="G158" s="28" t="s">
        <v>8</v>
      </c>
      <c r="H158" s="34" t="s">
        <v>17</v>
      </c>
      <c r="I158" s="21" t="s">
        <v>52</v>
      </c>
      <c r="J158" s="28" t="s">
        <v>53</v>
      </c>
      <c r="K158" s="28">
        <v>380.38</v>
      </c>
      <c r="L158" s="28">
        <v>72.28</v>
      </c>
      <c r="M158" s="32"/>
      <c r="N158" s="32"/>
    </row>
    <row r="159" spans="3:14" s="18" customFormat="1" x14ac:dyDescent="0.25">
      <c r="C159" s="16">
        <v>23</v>
      </c>
      <c r="D159" s="28" t="s">
        <v>11</v>
      </c>
      <c r="E159" s="34" t="s">
        <v>9</v>
      </c>
      <c r="F159" s="20" t="s">
        <v>132</v>
      </c>
      <c r="G159" s="28" t="s">
        <v>8</v>
      </c>
      <c r="H159" s="34" t="s">
        <v>17</v>
      </c>
      <c r="I159" s="21" t="s">
        <v>133</v>
      </c>
      <c r="J159" s="28" t="s">
        <v>86</v>
      </c>
      <c r="K159" s="28">
        <v>390</v>
      </c>
      <c r="L159" s="28">
        <v>74.099999999999994</v>
      </c>
      <c r="M159" s="32"/>
      <c r="N159" s="32"/>
    </row>
    <row r="160" spans="3:14" s="30" customFormat="1" x14ac:dyDescent="0.25">
      <c r="C160" s="16">
        <v>24</v>
      </c>
      <c r="D160" s="28" t="s">
        <v>11</v>
      </c>
      <c r="E160" s="34" t="s">
        <v>10</v>
      </c>
      <c r="F160" s="20" t="s">
        <v>137</v>
      </c>
      <c r="G160" s="28" t="s">
        <v>8</v>
      </c>
      <c r="H160" s="34" t="s">
        <v>17</v>
      </c>
      <c r="I160" s="21" t="s">
        <v>156</v>
      </c>
      <c r="J160" s="28" t="s">
        <v>21</v>
      </c>
      <c r="K160" s="28">
        <v>241.8</v>
      </c>
      <c r="L160" s="28">
        <v>45.95</v>
      </c>
      <c r="M160" s="32"/>
      <c r="N160" s="32"/>
    </row>
    <row r="161" spans="3:14" s="30" customFormat="1" x14ac:dyDescent="0.25">
      <c r="C161" s="16">
        <v>25</v>
      </c>
      <c r="D161" s="28" t="s">
        <v>11</v>
      </c>
      <c r="E161" s="34" t="s">
        <v>10</v>
      </c>
      <c r="F161" s="20" t="s">
        <v>138</v>
      </c>
      <c r="G161" s="28" t="s">
        <v>8</v>
      </c>
      <c r="H161" s="34" t="s">
        <v>17</v>
      </c>
      <c r="I161" s="21" t="s">
        <v>155</v>
      </c>
      <c r="J161" s="28" t="s">
        <v>139</v>
      </c>
      <c r="K161" s="28">
        <v>416</v>
      </c>
      <c r="L161" s="28">
        <v>79.040000000000006</v>
      </c>
      <c r="M161" s="32"/>
      <c r="N161" s="32"/>
    </row>
    <row r="162" spans="3:14" s="30" customFormat="1" x14ac:dyDescent="0.25">
      <c r="C162" s="16">
        <v>26</v>
      </c>
      <c r="D162" s="28" t="s">
        <v>11</v>
      </c>
      <c r="E162" s="34" t="s">
        <v>10</v>
      </c>
      <c r="F162" s="20" t="s">
        <v>140</v>
      </c>
      <c r="G162" s="28" t="s">
        <v>8</v>
      </c>
      <c r="H162" s="34" t="s">
        <v>17</v>
      </c>
      <c r="I162" s="21" t="s">
        <v>141</v>
      </c>
      <c r="J162" s="28" t="s">
        <v>142</v>
      </c>
      <c r="K162" s="28">
        <v>60</v>
      </c>
      <c r="L162" s="28">
        <v>11.4</v>
      </c>
      <c r="M162" s="32"/>
      <c r="N162" s="32"/>
    </row>
    <row r="163" spans="3:14" s="30" customFormat="1" x14ac:dyDescent="0.25">
      <c r="C163" s="16">
        <v>27</v>
      </c>
      <c r="D163" s="28" t="s">
        <v>11</v>
      </c>
      <c r="E163" s="34" t="s">
        <v>9</v>
      </c>
      <c r="F163" s="20" t="s">
        <v>687</v>
      </c>
      <c r="G163" s="28" t="s">
        <v>8</v>
      </c>
      <c r="H163" s="34" t="s">
        <v>17</v>
      </c>
      <c r="I163" s="21" t="s">
        <v>143</v>
      </c>
      <c r="J163" s="28" t="s">
        <v>144</v>
      </c>
      <c r="K163" s="28">
        <v>2705</v>
      </c>
      <c r="L163" s="28">
        <v>513.95000000000005</v>
      </c>
      <c r="M163" s="32"/>
      <c r="N163" s="32"/>
    </row>
    <row r="164" spans="3:14" s="30" customFormat="1" x14ac:dyDescent="0.25">
      <c r="C164" s="16">
        <v>28</v>
      </c>
      <c r="D164" s="28" t="s">
        <v>11</v>
      </c>
      <c r="E164" s="34" t="s">
        <v>10</v>
      </c>
      <c r="F164" s="20" t="s">
        <v>145</v>
      </c>
      <c r="G164" s="28" t="s">
        <v>19</v>
      </c>
      <c r="H164" s="34" t="s">
        <v>17</v>
      </c>
      <c r="I164" s="21" t="s">
        <v>55</v>
      </c>
      <c r="J164" s="28" t="s">
        <v>20</v>
      </c>
      <c r="K164" s="28">
        <v>1605.04</v>
      </c>
      <c r="L164" s="28">
        <v>304.95999999999998</v>
      </c>
      <c r="M164" s="32"/>
      <c r="N164" s="32"/>
    </row>
    <row r="165" spans="3:14" s="30" customFormat="1" x14ac:dyDescent="0.25">
      <c r="C165" s="16">
        <v>29</v>
      </c>
      <c r="D165" s="28" t="s">
        <v>11</v>
      </c>
      <c r="E165" s="34" t="s">
        <v>9</v>
      </c>
      <c r="F165" s="20" t="s">
        <v>148</v>
      </c>
      <c r="G165" s="28" t="s">
        <v>8</v>
      </c>
      <c r="H165" s="34" t="s">
        <v>17</v>
      </c>
      <c r="I165" s="21" t="s">
        <v>149</v>
      </c>
      <c r="J165" s="28" t="s">
        <v>150</v>
      </c>
      <c r="K165" s="28">
        <v>183.06</v>
      </c>
      <c r="L165" s="28">
        <v>34.78</v>
      </c>
      <c r="M165" s="32"/>
      <c r="N165" s="32"/>
    </row>
    <row r="166" spans="3:14" s="32" customFormat="1" x14ac:dyDescent="0.25">
      <c r="C166" s="16">
        <v>30</v>
      </c>
      <c r="D166" s="28" t="s">
        <v>11</v>
      </c>
      <c r="E166" s="34" t="s">
        <v>10</v>
      </c>
      <c r="F166" s="20" t="s">
        <v>151</v>
      </c>
      <c r="G166" s="28" t="s">
        <v>8</v>
      </c>
      <c r="H166" s="34" t="s">
        <v>17</v>
      </c>
      <c r="I166" s="21" t="s">
        <v>152</v>
      </c>
      <c r="J166" s="28" t="s">
        <v>53</v>
      </c>
      <c r="K166" s="28">
        <v>5052.8599999999997</v>
      </c>
      <c r="L166" s="28">
        <v>960.04</v>
      </c>
    </row>
    <row r="167" spans="3:14" s="32" customFormat="1" x14ac:dyDescent="0.25">
      <c r="C167" s="16">
        <v>31</v>
      </c>
      <c r="D167" s="28" t="s">
        <v>11</v>
      </c>
      <c r="E167" s="34" t="s">
        <v>9</v>
      </c>
      <c r="F167" s="20" t="s">
        <v>153</v>
      </c>
      <c r="G167" s="28" t="s">
        <v>8</v>
      </c>
      <c r="H167" s="34" t="s">
        <v>17</v>
      </c>
      <c r="I167" s="21" t="s">
        <v>157</v>
      </c>
      <c r="J167" s="28" t="s">
        <v>154</v>
      </c>
      <c r="K167" s="28">
        <v>665</v>
      </c>
      <c r="L167" s="28">
        <v>126.35</v>
      </c>
    </row>
    <row r="168" spans="3:14" s="32" customFormat="1" x14ac:dyDescent="0.25">
      <c r="C168" s="16">
        <v>32</v>
      </c>
      <c r="D168" s="28" t="s">
        <v>11</v>
      </c>
      <c r="E168" s="34" t="s">
        <v>10</v>
      </c>
      <c r="F168" s="20" t="s">
        <v>342</v>
      </c>
      <c r="G168" s="28" t="s">
        <v>8</v>
      </c>
      <c r="H168" s="34" t="s">
        <v>17</v>
      </c>
      <c r="I168" s="21" t="s">
        <v>82</v>
      </c>
      <c r="J168" s="28" t="s">
        <v>343</v>
      </c>
      <c r="K168" s="28">
        <v>625</v>
      </c>
      <c r="L168" s="28">
        <v>0</v>
      </c>
    </row>
    <row r="169" spans="3:14" s="44" customFormat="1" x14ac:dyDescent="0.25">
      <c r="C169" s="16">
        <v>33</v>
      </c>
      <c r="D169" s="20" t="s">
        <v>11</v>
      </c>
      <c r="E169" s="21" t="s">
        <v>10</v>
      </c>
      <c r="F169" s="20" t="s">
        <v>344</v>
      </c>
      <c r="G169" s="20" t="s">
        <v>19</v>
      </c>
      <c r="H169" s="21" t="s">
        <v>17</v>
      </c>
      <c r="I169" s="21" t="s">
        <v>55</v>
      </c>
      <c r="J169" s="20" t="s">
        <v>20</v>
      </c>
      <c r="K169" s="20">
        <v>700.42</v>
      </c>
      <c r="L169" s="20">
        <v>133.08000000000001</v>
      </c>
    </row>
    <row r="170" spans="3:14" s="32" customFormat="1" x14ac:dyDescent="0.25">
      <c r="C170" s="16">
        <v>34</v>
      </c>
      <c r="D170" s="28" t="s">
        <v>11</v>
      </c>
      <c r="E170" s="34" t="s">
        <v>10</v>
      </c>
      <c r="F170" s="20" t="s">
        <v>665</v>
      </c>
      <c r="G170" s="28" t="s">
        <v>8</v>
      </c>
      <c r="H170" s="34" t="s">
        <v>17</v>
      </c>
      <c r="I170" s="21" t="s">
        <v>345</v>
      </c>
      <c r="J170" s="28" t="s">
        <v>21</v>
      </c>
      <c r="K170" s="28">
        <v>403.2</v>
      </c>
      <c r="L170" s="28">
        <v>76.599999999999994</v>
      </c>
    </row>
    <row r="171" spans="3:14" s="32" customFormat="1" ht="30" x14ac:dyDescent="0.25">
      <c r="C171" s="16">
        <v>35</v>
      </c>
      <c r="D171" s="28" t="s">
        <v>11</v>
      </c>
      <c r="E171" s="34" t="s">
        <v>9</v>
      </c>
      <c r="F171" s="20" t="s">
        <v>346</v>
      </c>
      <c r="G171" s="28" t="s">
        <v>19</v>
      </c>
      <c r="H171" s="34" t="s">
        <v>17</v>
      </c>
      <c r="I171" s="21" t="s">
        <v>347</v>
      </c>
      <c r="J171" s="42" t="s">
        <v>688</v>
      </c>
      <c r="K171" s="28">
        <v>59.11</v>
      </c>
      <c r="L171" s="28">
        <v>11.23</v>
      </c>
    </row>
    <row r="172" spans="3:14" s="32" customFormat="1" x14ac:dyDescent="0.25">
      <c r="C172" s="16">
        <v>36</v>
      </c>
      <c r="D172" s="28" t="s">
        <v>11</v>
      </c>
      <c r="E172" s="34" t="s">
        <v>10</v>
      </c>
      <c r="F172" s="20" t="s">
        <v>348</v>
      </c>
      <c r="G172" s="28" t="s">
        <v>8</v>
      </c>
      <c r="H172" s="34" t="s">
        <v>17</v>
      </c>
      <c r="I172" s="21" t="s">
        <v>661</v>
      </c>
      <c r="J172" s="28" t="s">
        <v>349</v>
      </c>
      <c r="K172" s="28">
        <v>480</v>
      </c>
      <c r="L172" s="28">
        <v>91.2</v>
      </c>
    </row>
    <row r="173" spans="3:14" s="32" customFormat="1" x14ac:dyDescent="0.25">
      <c r="C173" s="16">
        <v>37</v>
      </c>
      <c r="D173" s="28" t="s">
        <v>11</v>
      </c>
      <c r="E173" s="34" t="s">
        <v>10</v>
      </c>
      <c r="F173" s="20" t="s">
        <v>350</v>
      </c>
      <c r="G173" s="28" t="s">
        <v>8</v>
      </c>
      <c r="H173" s="34" t="s">
        <v>17</v>
      </c>
      <c r="I173" s="21" t="s">
        <v>351</v>
      </c>
      <c r="J173" s="28" t="s">
        <v>352</v>
      </c>
      <c r="K173" s="28">
        <v>4092</v>
      </c>
      <c r="L173" s="28">
        <v>774.48</v>
      </c>
    </row>
    <row r="174" spans="3:14" s="32" customFormat="1" x14ac:dyDescent="0.25">
      <c r="C174" s="16">
        <v>38</v>
      </c>
      <c r="D174" s="28" t="s">
        <v>11</v>
      </c>
      <c r="E174" s="34" t="s">
        <v>10</v>
      </c>
      <c r="F174" s="20" t="s">
        <v>353</v>
      </c>
      <c r="G174" s="28" t="s">
        <v>8</v>
      </c>
      <c r="H174" s="34" t="s">
        <v>17</v>
      </c>
      <c r="I174" s="21" t="s">
        <v>662</v>
      </c>
      <c r="J174" s="28" t="s">
        <v>21</v>
      </c>
      <c r="K174" s="28">
        <v>206.82</v>
      </c>
      <c r="L174" s="28">
        <v>39.31</v>
      </c>
    </row>
    <row r="175" spans="3:14" s="32" customFormat="1" x14ac:dyDescent="0.25">
      <c r="C175" s="16">
        <v>39</v>
      </c>
      <c r="D175" s="28" t="s">
        <v>11</v>
      </c>
      <c r="E175" s="34" t="s">
        <v>9</v>
      </c>
      <c r="F175" s="20" t="s">
        <v>354</v>
      </c>
      <c r="G175" s="28" t="s">
        <v>19</v>
      </c>
      <c r="H175" s="34" t="s">
        <v>17</v>
      </c>
      <c r="I175" s="21" t="s">
        <v>374</v>
      </c>
      <c r="J175" s="28" t="s">
        <v>355</v>
      </c>
      <c r="K175" s="28">
        <v>205.04</v>
      </c>
      <c r="L175" s="28">
        <v>38.96</v>
      </c>
    </row>
    <row r="176" spans="3:14" s="32" customFormat="1" x14ac:dyDescent="0.25">
      <c r="C176" s="16">
        <v>40</v>
      </c>
      <c r="D176" s="28" t="s">
        <v>11</v>
      </c>
      <c r="E176" s="34" t="s">
        <v>10</v>
      </c>
      <c r="F176" s="20" t="s">
        <v>362</v>
      </c>
      <c r="G176" s="28" t="s">
        <v>8</v>
      </c>
      <c r="H176" s="34" t="s">
        <v>17</v>
      </c>
      <c r="I176" s="21" t="s">
        <v>659</v>
      </c>
      <c r="J176" s="28" t="s">
        <v>53</v>
      </c>
      <c r="K176" s="28">
        <v>199.5</v>
      </c>
      <c r="L176" s="28">
        <v>37.909999999999997</v>
      </c>
    </row>
    <row r="177" spans="3:12" s="32" customFormat="1" x14ac:dyDescent="0.25">
      <c r="C177" s="16">
        <v>41</v>
      </c>
      <c r="D177" s="28" t="s">
        <v>11</v>
      </c>
      <c r="E177" s="34" t="s">
        <v>10</v>
      </c>
      <c r="F177" s="20" t="s">
        <v>363</v>
      </c>
      <c r="G177" s="28" t="s">
        <v>8</v>
      </c>
      <c r="H177" s="34" t="s">
        <v>17</v>
      </c>
      <c r="I177" s="21" t="s">
        <v>66</v>
      </c>
      <c r="J177" s="28" t="s">
        <v>54</v>
      </c>
      <c r="K177" s="28">
        <v>2100</v>
      </c>
      <c r="L177" s="28">
        <v>399</v>
      </c>
    </row>
    <row r="178" spans="3:12" s="32" customFormat="1" x14ac:dyDescent="0.25">
      <c r="C178" s="16">
        <v>42</v>
      </c>
      <c r="D178" s="28" t="s">
        <v>11</v>
      </c>
      <c r="E178" s="34" t="s">
        <v>10</v>
      </c>
      <c r="F178" s="20" t="s">
        <v>364</v>
      </c>
      <c r="G178" s="28" t="s">
        <v>8</v>
      </c>
      <c r="H178" s="34" t="s">
        <v>17</v>
      </c>
      <c r="I178" s="21" t="s">
        <v>648</v>
      </c>
      <c r="J178" s="28" t="s">
        <v>365</v>
      </c>
      <c r="K178" s="28">
        <v>1972</v>
      </c>
      <c r="L178" s="28">
        <v>374.68</v>
      </c>
    </row>
    <row r="179" spans="3:12" s="32" customFormat="1" x14ac:dyDescent="0.25">
      <c r="C179" s="16">
        <v>43</v>
      </c>
      <c r="D179" s="28" t="s">
        <v>11</v>
      </c>
      <c r="E179" s="34" t="s">
        <v>9</v>
      </c>
      <c r="F179" s="20" t="s">
        <v>367</v>
      </c>
      <c r="G179" s="28" t="s">
        <v>8</v>
      </c>
      <c r="H179" s="34" t="s">
        <v>17</v>
      </c>
      <c r="I179" s="21" t="s">
        <v>660</v>
      </c>
      <c r="J179" s="28" t="s">
        <v>206</v>
      </c>
      <c r="K179" s="28">
        <v>1308</v>
      </c>
      <c r="L179" s="28">
        <v>248.52</v>
      </c>
    </row>
    <row r="180" spans="3:12" s="32" customFormat="1" x14ac:dyDescent="0.25">
      <c r="C180" s="16">
        <v>44</v>
      </c>
      <c r="D180" s="28" t="s">
        <v>11</v>
      </c>
      <c r="E180" s="34" t="s">
        <v>10</v>
      </c>
      <c r="F180" s="20" t="s">
        <v>368</v>
      </c>
      <c r="G180" s="28" t="s">
        <v>8</v>
      </c>
      <c r="H180" s="34" t="s">
        <v>17</v>
      </c>
      <c r="I180" s="21" t="s">
        <v>369</v>
      </c>
      <c r="J180" s="28" t="s">
        <v>53</v>
      </c>
      <c r="K180" s="28">
        <v>858.06</v>
      </c>
      <c r="L180" s="28">
        <v>163.03</v>
      </c>
    </row>
    <row r="181" spans="3:12" s="32" customFormat="1" x14ac:dyDescent="0.25">
      <c r="C181" s="16">
        <v>45</v>
      </c>
      <c r="D181" s="28" t="s">
        <v>11</v>
      </c>
      <c r="E181" s="34" t="s">
        <v>10</v>
      </c>
      <c r="F181" s="20" t="s">
        <v>370</v>
      </c>
      <c r="G181" s="28" t="s">
        <v>8</v>
      </c>
      <c r="H181" s="34" t="s">
        <v>17</v>
      </c>
      <c r="I181" s="21" t="s">
        <v>119</v>
      </c>
      <c r="J181" s="28" t="s">
        <v>671</v>
      </c>
      <c r="K181" s="28">
        <v>844.6</v>
      </c>
      <c r="L181" s="28">
        <v>160.47</v>
      </c>
    </row>
    <row r="182" spans="3:12" s="32" customFormat="1" x14ac:dyDescent="0.25">
      <c r="C182" s="16">
        <v>46</v>
      </c>
      <c r="D182" s="28" t="s">
        <v>11</v>
      </c>
      <c r="E182" s="34" t="s">
        <v>10</v>
      </c>
      <c r="F182" s="20" t="s">
        <v>670</v>
      </c>
      <c r="G182" s="28" t="s">
        <v>8</v>
      </c>
      <c r="H182" s="34" t="s">
        <v>17</v>
      </c>
      <c r="I182" s="21" t="s">
        <v>119</v>
      </c>
      <c r="J182" s="28" t="s">
        <v>120</v>
      </c>
      <c r="K182" s="28">
        <v>2169.31</v>
      </c>
      <c r="L182" s="28">
        <v>412.17</v>
      </c>
    </row>
    <row r="183" spans="3:12" s="32" customFormat="1" x14ac:dyDescent="0.25">
      <c r="C183" s="16">
        <v>47</v>
      </c>
      <c r="D183" s="28" t="s">
        <v>11</v>
      </c>
      <c r="E183" s="34" t="s">
        <v>10</v>
      </c>
      <c r="F183" s="20" t="s">
        <v>371</v>
      </c>
      <c r="G183" s="28" t="s">
        <v>8</v>
      </c>
      <c r="H183" s="34" t="s">
        <v>17</v>
      </c>
      <c r="I183" s="21" t="s">
        <v>119</v>
      </c>
      <c r="J183" s="28" t="s">
        <v>91</v>
      </c>
      <c r="K183" s="28">
        <v>3470.74</v>
      </c>
      <c r="L183" s="28">
        <v>659.44</v>
      </c>
    </row>
    <row r="184" spans="3:12" s="32" customFormat="1" x14ac:dyDescent="0.25">
      <c r="C184" s="16">
        <v>48</v>
      </c>
      <c r="D184" s="28" t="s">
        <v>11</v>
      </c>
      <c r="E184" s="34" t="s">
        <v>10</v>
      </c>
      <c r="F184" s="20" t="s">
        <v>372</v>
      </c>
      <c r="G184" s="28" t="s">
        <v>8</v>
      </c>
      <c r="H184" s="34" t="s">
        <v>17</v>
      </c>
      <c r="I184" s="21" t="s">
        <v>52</v>
      </c>
      <c r="J184" s="28" t="s">
        <v>53</v>
      </c>
      <c r="K184" s="28">
        <v>8746.23</v>
      </c>
      <c r="L184" s="28">
        <v>1661.78</v>
      </c>
    </row>
    <row r="185" spans="3:12" s="32" customFormat="1" x14ac:dyDescent="0.25">
      <c r="C185" s="16">
        <v>49</v>
      </c>
      <c r="D185" s="28" t="s">
        <v>11</v>
      </c>
      <c r="E185" s="34" t="s">
        <v>9</v>
      </c>
      <c r="F185" s="20" t="s">
        <v>373</v>
      </c>
      <c r="G185" s="28" t="s">
        <v>19</v>
      </c>
      <c r="H185" s="34" t="s">
        <v>17</v>
      </c>
      <c r="I185" s="21" t="s">
        <v>374</v>
      </c>
      <c r="J185" s="28" t="s">
        <v>355</v>
      </c>
      <c r="K185" s="28">
        <v>153.78</v>
      </c>
      <c r="L185" s="28">
        <v>29.22</v>
      </c>
    </row>
    <row r="186" spans="3:12" s="32" customFormat="1" x14ac:dyDescent="0.25">
      <c r="C186" s="16">
        <v>50</v>
      </c>
      <c r="D186" s="28" t="s">
        <v>11</v>
      </c>
      <c r="E186" s="34" t="s">
        <v>10</v>
      </c>
      <c r="F186" s="20" t="s">
        <v>375</v>
      </c>
      <c r="G186" s="28" t="s">
        <v>8</v>
      </c>
      <c r="H186" s="34" t="s">
        <v>17</v>
      </c>
      <c r="I186" s="21" t="s">
        <v>686</v>
      </c>
      <c r="J186" s="28" t="s">
        <v>352</v>
      </c>
      <c r="K186" s="28">
        <v>138.6</v>
      </c>
      <c r="L186" s="28">
        <v>26.33</v>
      </c>
    </row>
    <row r="187" spans="3:12" s="32" customFormat="1" x14ac:dyDescent="0.25">
      <c r="C187" s="16">
        <v>51</v>
      </c>
      <c r="D187" s="28" t="s">
        <v>11</v>
      </c>
      <c r="E187" s="34" t="s">
        <v>10</v>
      </c>
      <c r="F187" s="20" t="s">
        <v>376</v>
      </c>
      <c r="G187" s="28" t="s">
        <v>8</v>
      </c>
      <c r="H187" s="34" t="s">
        <v>17</v>
      </c>
      <c r="I187" s="21" t="s">
        <v>377</v>
      </c>
      <c r="J187" s="28" t="s">
        <v>378</v>
      </c>
      <c r="K187" s="28">
        <v>2864.37</v>
      </c>
      <c r="L187" s="28">
        <v>544.23</v>
      </c>
    </row>
    <row r="188" spans="3:12" s="32" customFormat="1" x14ac:dyDescent="0.25">
      <c r="C188" s="16">
        <v>52</v>
      </c>
      <c r="D188" s="28" t="s">
        <v>11</v>
      </c>
      <c r="E188" s="34" t="s">
        <v>9</v>
      </c>
      <c r="F188" s="20" t="s">
        <v>379</v>
      </c>
      <c r="G188" s="28" t="s">
        <v>19</v>
      </c>
      <c r="H188" s="34" t="s">
        <v>17</v>
      </c>
      <c r="I188" s="21" t="s">
        <v>374</v>
      </c>
      <c r="J188" s="28" t="s">
        <v>355</v>
      </c>
      <c r="K188" s="28">
        <v>205.04</v>
      </c>
      <c r="L188" s="28">
        <v>38.96</v>
      </c>
    </row>
    <row r="189" spans="3:12" s="32" customFormat="1" x14ac:dyDescent="0.25">
      <c r="C189" s="16">
        <v>53</v>
      </c>
      <c r="D189" s="28" t="s">
        <v>11</v>
      </c>
      <c r="E189" s="34" t="s">
        <v>9</v>
      </c>
      <c r="F189" s="20" t="s">
        <v>380</v>
      </c>
      <c r="G189" s="28" t="s">
        <v>8</v>
      </c>
      <c r="H189" s="34" t="s">
        <v>17</v>
      </c>
      <c r="I189" s="21" t="s">
        <v>655</v>
      </c>
      <c r="J189" s="28" t="s">
        <v>154</v>
      </c>
      <c r="K189" s="28">
        <v>100</v>
      </c>
      <c r="L189" s="28">
        <v>19</v>
      </c>
    </row>
    <row r="190" spans="3:12" s="32" customFormat="1" x14ac:dyDescent="0.25">
      <c r="C190" s="16">
        <v>54</v>
      </c>
      <c r="D190" s="28" t="s">
        <v>11</v>
      </c>
      <c r="E190" s="34" t="s">
        <v>10</v>
      </c>
      <c r="F190" s="20" t="s">
        <v>381</v>
      </c>
      <c r="G190" s="28" t="s">
        <v>8</v>
      </c>
      <c r="H190" s="34" t="s">
        <v>17</v>
      </c>
      <c r="I190" s="21" t="s">
        <v>82</v>
      </c>
      <c r="J190" s="28" t="s">
        <v>343</v>
      </c>
      <c r="K190" s="28">
        <v>625</v>
      </c>
      <c r="L190" s="28">
        <v>0</v>
      </c>
    </row>
    <row r="191" spans="3:12" s="32" customFormat="1" x14ac:dyDescent="0.25">
      <c r="C191" s="16">
        <v>55</v>
      </c>
      <c r="D191" s="28" t="s">
        <v>11</v>
      </c>
      <c r="E191" s="34" t="s">
        <v>9</v>
      </c>
      <c r="F191" s="20" t="s">
        <v>382</v>
      </c>
      <c r="G191" s="28" t="s">
        <v>8</v>
      </c>
      <c r="H191" s="34" t="s">
        <v>17</v>
      </c>
      <c r="I191" s="21" t="s">
        <v>374</v>
      </c>
      <c r="J191" s="28" t="s">
        <v>383</v>
      </c>
      <c r="K191" s="28">
        <v>724.71</v>
      </c>
      <c r="L191" s="28">
        <v>137.69999999999999</v>
      </c>
    </row>
    <row r="192" spans="3:12" s="32" customFormat="1" x14ac:dyDescent="0.25">
      <c r="C192" s="16">
        <v>56</v>
      </c>
      <c r="D192" s="28" t="s">
        <v>11</v>
      </c>
      <c r="E192" s="34" t="s">
        <v>10</v>
      </c>
      <c r="F192" s="20" t="s">
        <v>384</v>
      </c>
      <c r="G192" s="28" t="s">
        <v>8</v>
      </c>
      <c r="H192" s="34" t="s">
        <v>17</v>
      </c>
      <c r="I192" s="21" t="s">
        <v>385</v>
      </c>
      <c r="J192" s="28" t="s">
        <v>386</v>
      </c>
      <c r="K192" s="28">
        <v>836.4</v>
      </c>
      <c r="L192" s="28">
        <v>158.91999999999999</v>
      </c>
    </row>
    <row r="193" spans="3:12" s="32" customFormat="1" x14ac:dyDescent="0.25">
      <c r="C193" s="16">
        <v>57</v>
      </c>
      <c r="D193" s="28" t="s">
        <v>11</v>
      </c>
      <c r="E193" s="34" t="s">
        <v>10</v>
      </c>
      <c r="F193" s="20" t="s">
        <v>387</v>
      </c>
      <c r="G193" s="28" t="s">
        <v>8</v>
      </c>
      <c r="H193" s="34" t="s">
        <v>17</v>
      </c>
      <c r="I193" s="21" t="s">
        <v>657</v>
      </c>
      <c r="J193" s="28" t="s">
        <v>112</v>
      </c>
      <c r="K193" s="28">
        <v>302.39999999999998</v>
      </c>
      <c r="L193" s="28">
        <v>57.46</v>
      </c>
    </row>
    <row r="194" spans="3:12" s="32" customFormat="1" x14ac:dyDescent="0.25">
      <c r="C194" s="16">
        <v>58</v>
      </c>
      <c r="D194" s="28" t="s">
        <v>11</v>
      </c>
      <c r="E194" s="34" t="s">
        <v>10</v>
      </c>
      <c r="F194" s="20" t="s">
        <v>388</v>
      </c>
      <c r="G194" s="28" t="s">
        <v>8</v>
      </c>
      <c r="H194" s="34" t="s">
        <v>17</v>
      </c>
      <c r="I194" s="21" t="s">
        <v>658</v>
      </c>
      <c r="J194" s="28" t="s">
        <v>21</v>
      </c>
      <c r="K194" s="28">
        <v>103.09</v>
      </c>
      <c r="L194" s="28">
        <v>19.59</v>
      </c>
    </row>
    <row r="195" spans="3:12" s="32" customFormat="1" x14ac:dyDescent="0.25">
      <c r="C195" s="16">
        <v>59</v>
      </c>
      <c r="D195" s="28" t="s">
        <v>11</v>
      </c>
      <c r="E195" s="34" t="s">
        <v>10</v>
      </c>
      <c r="F195" s="20" t="s">
        <v>389</v>
      </c>
      <c r="G195" s="28" t="s">
        <v>8</v>
      </c>
      <c r="H195" s="34" t="s">
        <v>17</v>
      </c>
      <c r="I195" s="21" t="s">
        <v>653</v>
      </c>
      <c r="J195" s="28" t="s">
        <v>21</v>
      </c>
      <c r="K195" s="28">
        <v>82.27</v>
      </c>
      <c r="L195" s="28">
        <v>15.63</v>
      </c>
    </row>
    <row r="196" spans="3:12" s="32" customFormat="1" x14ac:dyDescent="0.25">
      <c r="C196" s="16">
        <v>60</v>
      </c>
      <c r="D196" s="28" t="s">
        <v>11</v>
      </c>
      <c r="E196" s="34" t="s">
        <v>10</v>
      </c>
      <c r="F196" s="20" t="s">
        <v>390</v>
      </c>
      <c r="G196" s="28" t="s">
        <v>8</v>
      </c>
      <c r="H196" s="34" t="s">
        <v>17</v>
      </c>
      <c r="I196" s="21" t="s">
        <v>651</v>
      </c>
      <c r="J196" s="28" t="s">
        <v>391</v>
      </c>
      <c r="K196" s="28">
        <v>620</v>
      </c>
      <c r="L196" s="28">
        <v>117.8</v>
      </c>
    </row>
    <row r="197" spans="3:12" s="32" customFormat="1" ht="105" x14ac:dyDescent="0.25">
      <c r="C197" s="16">
        <v>61</v>
      </c>
      <c r="D197" s="28" t="s">
        <v>11</v>
      </c>
      <c r="E197" s="34" t="s">
        <v>10</v>
      </c>
      <c r="F197" s="20" t="s">
        <v>731</v>
      </c>
      <c r="G197" s="28" t="s">
        <v>8</v>
      </c>
      <c r="H197" s="34" t="s">
        <v>17</v>
      </c>
      <c r="I197" s="21" t="s">
        <v>360</v>
      </c>
      <c r="J197" s="28" t="s">
        <v>361</v>
      </c>
      <c r="K197" s="28">
        <v>946.8</v>
      </c>
      <c r="L197" s="28">
        <v>179.89</v>
      </c>
    </row>
    <row r="198" spans="3:12" s="32" customFormat="1" ht="105" x14ac:dyDescent="0.25">
      <c r="C198" s="16">
        <v>62</v>
      </c>
      <c r="D198" s="28" t="s">
        <v>11</v>
      </c>
      <c r="E198" s="34" t="s">
        <v>10</v>
      </c>
      <c r="F198" s="20" t="s">
        <v>732</v>
      </c>
      <c r="G198" s="28" t="s">
        <v>8</v>
      </c>
      <c r="H198" s="34" t="s">
        <v>17</v>
      </c>
      <c r="I198" s="21" t="s">
        <v>358</v>
      </c>
      <c r="J198" s="28" t="s">
        <v>359</v>
      </c>
      <c r="K198" s="28">
        <v>2006</v>
      </c>
      <c r="L198" s="28">
        <v>381.14</v>
      </c>
    </row>
    <row r="199" spans="3:12" s="32" customFormat="1" ht="105" x14ac:dyDescent="0.25">
      <c r="C199" s="16">
        <v>63</v>
      </c>
      <c r="D199" s="28" t="s">
        <v>11</v>
      </c>
      <c r="E199" s="34" t="s">
        <v>10</v>
      </c>
      <c r="F199" s="20" t="s">
        <v>733</v>
      </c>
      <c r="G199" s="28" t="s">
        <v>8</v>
      </c>
      <c r="H199" s="34" t="s">
        <v>17</v>
      </c>
      <c r="I199" s="21" t="s">
        <v>356</v>
      </c>
      <c r="J199" s="28" t="s">
        <v>357</v>
      </c>
      <c r="K199" s="28">
        <v>1539</v>
      </c>
      <c r="L199" s="28">
        <v>292.41000000000003</v>
      </c>
    </row>
    <row r="200" spans="3:12" s="32" customFormat="1" x14ac:dyDescent="0.25">
      <c r="C200" s="16">
        <v>64</v>
      </c>
      <c r="D200" s="28" t="s">
        <v>11</v>
      </c>
      <c r="E200" s="34" t="s">
        <v>10</v>
      </c>
      <c r="F200" s="20" t="s">
        <v>392</v>
      </c>
      <c r="G200" s="28" t="s">
        <v>8</v>
      </c>
      <c r="H200" s="34" t="s">
        <v>17</v>
      </c>
      <c r="I200" s="21" t="s">
        <v>119</v>
      </c>
      <c r="J200" s="28" t="s">
        <v>120</v>
      </c>
      <c r="K200" s="28">
        <v>2250.85</v>
      </c>
      <c r="L200" s="28">
        <v>427.66</v>
      </c>
    </row>
    <row r="201" spans="3:12" s="32" customFormat="1" x14ac:dyDescent="0.25">
      <c r="C201" s="16">
        <v>65</v>
      </c>
      <c r="D201" s="28" t="s">
        <v>11</v>
      </c>
      <c r="E201" s="34" t="s">
        <v>10</v>
      </c>
      <c r="F201" s="20" t="s">
        <v>393</v>
      </c>
      <c r="G201" s="28" t="s">
        <v>8</v>
      </c>
      <c r="H201" s="34" t="s">
        <v>17</v>
      </c>
      <c r="I201" s="21" t="s">
        <v>763</v>
      </c>
      <c r="J201" s="28" t="s">
        <v>91</v>
      </c>
      <c r="K201" s="28">
        <v>256</v>
      </c>
      <c r="L201" s="28">
        <v>48.64</v>
      </c>
    </row>
    <row r="202" spans="3:12" s="32" customFormat="1" x14ac:dyDescent="0.25">
      <c r="C202" s="16">
        <v>66</v>
      </c>
      <c r="D202" s="28" t="s">
        <v>11</v>
      </c>
      <c r="E202" s="34" t="s">
        <v>10</v>
      </c>
      <c r="F202" s="20" t="s">
        <v>394</v>
      </c>
      <c r="G202" s="28" t="s">
        <v>8</v>
      </c>
      <c r="H202" s="34" t="s">
        <v>17</v>
      </c>
      <c r="I202" s="21" t="s">
        <v>762</v>
      </c>
      <c r="J202" s="28" t="s">
        <v>395</v>
      </c>
      <c r="K202" s="28">
        <v>1302.51</v>
      </c>
      <c r="L202" s="28">
        <v>247.48</v>
      </c>
    </row>
    <row r="203" spans="3:12" s="32" customFormat="1" x14ac:dyDescent="0.25">
      <c r="C203" s="16">
        <v>67</v>
      </c>
      <c r="D203" s="28" t="s">
        <v>11</v>
      </c>
      <c r="E203" s="34" t="s">
        <v>9</v>
      </c>
      <c r="F203" s="20" t="s">
        <v>396</v>
      </c>
      <c r="G203" s="28" t="s">
        <v>8</v>
      </c>
      <c r="H203" s="34" t="s">
        <v>17</v>
      </c>
      <c r="I203" s="21" t="s">
        <v>133</v>
      </c>
      <c r="J203" s="28" t="s">
        <v>86</v>
      </c>
      <c r="K203" s="28">
        <v>390</v>
      </c>
      <c r="L203" s="28">
        <v>74.099999999999994</v>
      </c>
    </row>
    <row r="204" spans="3:12" s="32" customFormat="1" x14ac:dyDescent="0.25">
      <c r="C204" s="16">
        <v>68</v>
      </c>
      <c r="D204" s="28" t="s">
        <v>11</v>
      </c>
      <c r="E204" s="34" t="s">
        <v>10</v>
      </c>
      <c r="F204" s="20" t="s">
        <v>397</v>
      </c>
      <c r="G204" s="28" t="s">
        <v>8</v>
      </c>
      <c r="H204" s="34" t="s">
        <v>17</v>
      </c>
      <c r="I204" s="21" t="s">
        <v>654</v>
      </c>
      <c r="J204" s="28" t="s">
        <v>91</v>
      </c>
      <c r="K204" s="28">
        <v>65</v>
      </c>
      <c r="L204" s="28">
        <v>12.35</v>
      </c>
    </row>
    <row r="205" spans="3:12" s="32" customFormat="1" x14ac:dyDescent="0.25">
      <c r="C205" s="16">
        <v>69</v>
      </c>
      <c r="D205" s="28" t="s">
        <v>11</v>
      </c>
      <c r="E205" s="34" t="s">
        <v>10</v>
      </c>
      <c r="F205" s="20" t="s">
        <v>398</v>
      </c>
      <c r="G205" s="28" t="s">
        <v>8</v>
      </c>
      <c r="H205" s="34" t="s">
        <v>17</v>
      </c>
      <c r="I205" s="21" t="s">
        <v>399</v>
      </c>
      <c r="J205" s="28" t="s">
        <v>400</v>
      </c>
      <c r="K205" s="28">
        <v>702</v>
      </c>
      <c r="L205" s="28">
        <v>133.38</v>
      </c>
    </row>
    <row r="206" spans="3:12" s="32" customFormat="1" x14ac:dyDescent="0.25">
      <c r="C206" s="16">
        <v>70</v>
      </c>
      <c r="D206" s="28" t="s">
        <v>11</v>
      </c>
      <c r="E206" s="34" t="s">
        <v>10</v>
      </c>
      <c r="F206" s="20" t="s">
        <v>401</v>
      </c>
      <c r="G206" s="28" t="s">
        <v>8</v>
      </c>
      <c r="H206" s="34" t="s">
        <v>17</v>
      </c>
      <c r="I206" s="21" t="s">
        <v>402</v>
      </c>
      <c r="J206" s="28" t="s">
        <v>403</v>
      </c>
      <c r="K206" s="28">
        <v>1110.5999999999999</v>
      </c>
      <c r="L206" s="28">
        <v>211.01</v>
      </c>
    </row>
    <row r="207" spans="3:12" s="32" customFormat="1" x14ac:dyDescent="0.25">
      <c r="C207" s="16">
        <v>71</v>
      </c>
      <c r="D207" s="28" t="s">
        <v>11</v>
      </c>
      <c r="E207" s="34" t="s">
        <v>9</v>
      </c>
      <c r="F207" s="20" t="s">
        <v>404</v>
      </c>
      <c r="G207" s="28" t="s">
        <v>19</v>
      </c>
      <c r="H207" s="34" t="s">
        <v>17</v>
      </c>
      <c r="I207" s="21" t="s">
        <v>374</v>
      </c>
      <c r="J207" s="28" t="s">
        <v>355</v>
      </c>
      <c r="K207" s="28">
        <v>113.57</v>
      </c>
      <c r="L207" s="28">
        <v>20.03</v>
      </c>
    </row>
    <row r="208" spans="3:12" s="32" customFormat="1" x14ac:dyDescent="0.25">
      <c r="C208" s="16">
        <v>72</v>
      </c>
      <c r="D208" s="28" t="s">
        <v>11</v>
      </c>
      <c r="E208" s="34" t="s">
        <v>9</v>
      </c>
      <c r="F208" s="20" t="s">
        <v>405</v>
      </c>
      <c r="G208" s="28" t="s">
        <v>8</v>
      </c>
      <c r="H208" s="34" t="s">
        <v>17</v>
      </c>
      <c r="I208" s="21" t="s">
        <v>374</v>
      </c>
      <c r="J208" s="28" t="s">
        <v>383</v>
      </c>
      <c r="K208" s="28">
        <v>196</v>
      </c>
      <c r="L208" s="28">
        <v>37.24</v>
      </c>
    </row>
    <row r="209" spans="3:12" s="32" customFormat="1" x14ac:dyDescent="0.25">
      <c r="C209" s="16">
        <v>73</v>
      </c>
      <c r="D209" s="28" t="s">
        <v>11</v>
      </c>
      <c r="E209" s="34" t="s">
        <v>10</v>
      </c>
      <c r="F209" s="20" t="s">
        <v>406</v>
      </c>
      <c r="G209" s="28" t="s">
        <v>8</v>
      </c>
      <c r="H209" s="34" t="s">
        <v>17</v>
      </c>
      <c r="I209" s="21" t="s">
        <v>52</v>
      </c>
      <c r="J209" s="28" t="s">
        <v>407</v>
      </c>
      <c r="K209" s="28">
        <v>1632.32</v>
      </c>
      <c r="L209" s="28">
        <v>310.14</v>
      </c>
    </row>
    <row r="210" spans="3:12" s="32" customFormat="1" x14ac:dyDescent="0.25">
      <c r="C210" s="16">
        <v>74</v>
      </c>
      <c r="D210" s="28" t="s">
        <v>11</v>
      </c>
      <c r="E210" s="34" t="s">
        <v>10</v>
      </c>
      <c r="F210" s="20" t="s">
        <v>408</v>
      </c>
      <c r="G210" s="28" t="s">
        <v>8</v>
      </c>
      <c r="H210" s="34" t="s">
        <v>17</v>
      </c>
      <c r="I210" s="21" t="s">
        <v>409</v>
      </c>
      <c r="J210" s="28" t="s">
        <v>410</v>
      </c>
      <c r="K210" s="28">
        <v>7554</v>
      </c>
      <c r="L210" s="28">
        <v>1435.26</v>
      </c>
    </row>
    <row r="211" spans="3:12" s="32" customFormat="1" x14ac:dyDescent="0.25">
      <c r="C211" s="16">
        <v>75</v>
      </c>
      <c r="D211" s="28" t="s">
        <v>11</v>
      </c>
      <c r="E211" s="34" t="s">
        <v>10</v>
      </c>
      <c r="F211" s="20" t="s">
        <v>411</v>
      </c>
      <c r="G211" s="28" t="s">
        <v>8</v>
      </c>
      <c r="H211" s="34" t="s">
        <v>17</v>
      </c>
      <c r="I211" s="21" t="s">
        <v>412</v>
      </c>
      <c r="J211" s="28" t="s">
        <v>413</v>
      </c>
      <c r="K211" s="28">
        <v>2090</v>
      </c>
      <c r="L211" s="28">
        <v>397.1</v>
      </c>
    </row>
    <row r="212" spans="3:12" s="32" customFormat="1" x14ac:dyDescent="0.25">
      <c r="C212" s="16">
        <v>76</v>
      </c>
      <c r="D212" s="28" t="s">
        <v>11</v>
      </c>
      <c r="E212" s="34" t="s">
        <v>10</v>
      </c>
      <c r="F212" s="20" t="s">
        <v>414</v>
      </c>
      <c r="G212" s="28" t="s">
        <v>8</v>
      </c>
      <c r="H212" s="34" t="s">
        <v>17</v>
      </c>
      <c r="I212" s="21" t="s">
        <v>415</v>
      </c>
      <c r="J212" s="28" t="s">
        <v>416</v>
      </c>
      <c r="K212" s="28">
        <v>630</v>
      </c>
      <c r="L212" s="28">
        <v>119.7</v>
      </c>
    </row>
    <row r="213" spans="3:12" s="32" customFormat="1" x14ac:dyDescent="0.25">
      <c r="C213" s="16">
        <v>77</v>
      </c>
      <c r="D213" s="28" t="s">
        <v>11</v>
      </c>
      <c r="E213" s="34" t="s">
        <v>9</v>
      </c>
      <c r="F213" s="20" t="s">
        <v>417</v>
      </c>
      <c r="G213" s="28" t="s">
        <v>19</v>
      </c>
      <c r="H213" s="34" t="s">
        <v>17</v>
      </c>
      <c r="I213" s="21" t="s">
        <v>374</v>
      </c>
      <c r="J213" s="28" t="s">
        <v>355</v>
      </c>
      <c r="K213" s="28">
        <v>164.83</v>
      </c>
      <c r="L213" s="28">
        <v>29.77</v>
      </c>
    </row>
    <row r="214" spans="3:12" s="32" customFormat="1" x14ac:dyDescent="0.25">
      <c r="C214" s="16">
        <v>78</v>
      </c>
      <c r="D214" s="28" t="s">
        <v>11</v>
      </c>
      <c r="E214" s="34" t="s">
        <v>9</v>
      </c>
      <c r="F214" s="20" t="s">
        <v>418</v>
      </c>
      <c r="G214" s="28" t="s">
        <v>8</v>
      </c>
      <c r="H214" s="34" t="s">
        <v>17</v>
      </c>
      <c r="I214" s="21" t="s">
        <v>374</v>
      </c>
      <c r="J214" s="28" t="s">
        <v>383</v>
      </c>
      <c r="K214" s="28">
        <v>265</v>
      </c>
      <c r="L214" s="28">
        <v>50.35</v>
      </c>
    </row>
    <row r="215" spans="3:12" s="32" customFormat="1" x14ac:dyDescent="0.25">
      <c r="C215" s="16">
        <v>79</v>
      </c>
      <c r="D215" s="28" t="s">
        <v>11</v>
      </c>
      <c r="E215" s="34" t="s">
        <v>10</v>
      </c>
      <c r="F215" s="20" t="s">
        <v>419</v>
      </c>
      <c r="G215" s="28" t="s">
        <v>8</v>
      </c>
      <c r="H215" s="34" t="s">
        <v>17</v>
      </c>
      <c r="I215" s="21" t="s">
        <v>420</v>
      </c>
      <c r="J215" s="28" t="s">
        <v>421</v>
      </c>
      <c r="K215" s="28">
        <v>985</v>
      </c>
      <c r="L215" s="28">
        <v>187.15</v>
      </c>
    </row>
    <row r="216" spans="3:12" s="32" customFormat="1" x14ac:dyDescent="0.25">
      <c r="C216" s="16">
        <v>80</v>
      </c>
      <c r="D216" s="28" t="s">
        <v>11</v>
      </c>
      <c r="E216" s="34" t="s">
        <v>10</v>
      </c>
      <c r="F216" s="20" t="s">
        <v>422</v>
      </c>
      <c r="G216" s="28" t="s">
        <v>8</v>
      </c>
      <c r="H216" s="34" t="s">
        <v>17</v>
      </c>
      <c r="I216" s="21" t="s">
        <v>420</v>
      </c>
      <c r="J216" s="28" t="s">
        <v>423</v>
      </c>
      <c r="K216" s="28">
        <v>736.4</v>
      </c>
      <c r="L216" s="28">
        <v>139.91999999999999</v>
      </c>
    </row>
    <row r="217" spans="3:12" s="32" customFormat="1" x14ac:dyDescent="0.25">
      <c r="C217" s="16">
        <v>81</v>
      </c>
      <c r="D217" s="28" t="s">
        <v>11</v>
      </c>
      <c r="E217" s="34" t="s">
        <v>10</v>
      </c>
      <c r="F217" s="20" t="s">
        <v>424</v>
      </c>
      <c r="G217" s="28" t="s">
        <v>8</v>
      </c>
      <c r="H217" s="34" t="s">
        <v>17</v>
      </c>
      <c r="I217" s="21" t="s">
        <v>420</v>
      </c>
      <c r="J217" s="28" t="s">
        <v>425</v>
      </c>
      <c r="K217" s="28">
        <v>1101.3800000000001</v>
      </c>
      <c r="L217" s="28">
        <v>209.26</v>
      </c>
    </row>
    <row r="218" spans="3:12" s="32" customFormat="1" x14ac:dyDescent="0.25">
      <c r="C218" s="16">
        <v>82</v>
      </c>
      <c r="D218" s="28" t="s">
        <v>11</v>
      </c>
      <c r="E218" s="34" t="s">
        <v>10</v>
      </c>
      <c r="F218" s="20" t="s">
        <v>426</v>
      </c>
      <c r="G218" s="28" t="s">
        <v>8</v>
      </c>
      <c r="H218" s="34" t="s">
        <v>17</v>
      </c>
      <c r="I218" s="21" t="s">
        <v>52</v>
      </c>
      <c r="J218" s="28" t="s">
        <v>112</v>
      </c>
      <c r="K218" s="28">
        <v>154.80000000000001</v>
      </c>
      <c r="L218" s="28">
        <v>29.41</v>
      </c>
    </row>
    <row r="219" spans="3:12" s="32" customFormat="1" x14ac:dyDescent="0.25">
      <c r="C219" s="16">
        <v>83</v>
      </c>
      <c r="D219" s="28" t="s">
        <v>11</v>
      </c>
      <c r="E219" s="34" t="s">
        <v>10</v>
      </c>
      <c r="F219" s="20" t="s">
        <v>427</v>
      </c>
      <c r="G219" s="28" t="s">
        <v>8</v>
      </c>
      <c r="H219" s="34" t="s">
        <v>17</v>
      </c>
      <c r="I219" s="21" t="s">
        <v>428</v>
      </c>
      <c r="J219" s="28" t="s">
        <v>429</v>
      </c>
      <c r="K219" s="28">
        <v>580.08000000000004</v>
      </c>
      <c r="L219" s="28">
        <v>110.22</v>
      </c>
    </row>
    <row r="220" spans="3:12" s="32" customFormat="1" x14ac:dyDescent="0.25">
      <c r="C220" s="16">
        <v>84</v>
      </c>
      <c r="D220" s="28" t="s">
        <v>11</v>
      </c>
      <c r="E220" s="34" t="s">
        <v>10</v>
      </c>
      <c r="F220" s="20" t="s">
        <v>430</v>
      </c>
      <c r="G220" s="28" t="s">
        <v>8</v>
      </c>
      <c r="H220" s="34" t="s">
        <v>17</v>
      </c>
      <c r="I220" s="21" t="s">
        <v>431</v>
      </c>
      <c r="J220" s="28" t="s">
        <v>432</v>
      </c>
      <c r="K220" s="28">
        <v>31.93</v>
      </c>
      <c r="L220" s="28">
        <v>6.07</v>
      </c>
    </row>
    <row r="221" spans="3:12" s="32" customFormat="1" x14ac:dyDescent="0.25">
      <c r="C221" s="16">
        <v>85</v>
      </c>
      <c r="D221" s="28" t="s">
        <v>11</v>
      </c>
      <c r="E221" s="34" t="s">
        <v>10</v>
      </c>
      <c r="F221" s="20" t="s">
        <v>433</v>
      </c>
      <c r="G221" s="28" t="s">
        <v>19</v>
      </c>
      <c r="H221" s="34" t="s">
        <v>17</v>
      </c>
      <c r="I221" s="21" t="s">
        <v>434</v>
      </c>
      <c r="J221" s="28" t="s">
        <v>760</v>
      </c>
      <c r="K221" s="28">
        <v>50.42</v>
      </c>
      <c r="L221" s="28">
        <v>9.58</v>
      </c>
    </row>
    <row r="222" spans="3:12" s="32" customFormat="1" x14ac:dyDescent="0.25">
      <c r="C222" s="16">
        <v>86</v>
      </c>
      <c r="D222" s="28" t="s">
        <v>11</v>
      </c>
      <c r="E222" s="34" t="s">
        <v>10</v>
      </c>
      <c r="F222" s="20" t="s">
        <v>435</v>
      </c>
      <c r="G222" s="28" t="s">
        <v>8</v>
      </c>
      <c r="H222" s="34" t="s">
        <v>17</v>
      </c>
      <c r="I222" s="21" t="s">
        <v>652</v>
      </c>
      <c r="J222" s="28" t="s">
        <v>432</v>
      </c>
      <c r="K222" s="28">
        <v>158.22999999999999</v>
      </c>
      <c r="L222" s="28">
        <v>30.07</v>
      </c>
    </row>
    <row r="223" spans="3:12" s="32" customFormat="1" x14ac:dyDescent="0.25">
      <c r="C223" s="16">
        <v>87</v>
      </c>
      <c r="D223" s="28" t="s">
        <v>11</v>
      </c>
      <c r="E223" s="34" t="s">
        <v>10</v>
      </c>
      <c r="F223" s="20" t="s">
        <v>436</v>
      </c>
      <c r="G223" s="28" t="s">
        <v>8</v>
      </c>
      <c r="H223" s="34" t="s">
        <v>17</v>
      </c>
      <c r="I223" s="21" t="s">
        <v>652</v>
      </c>
      <c r="J223" s="28" t="s">
        <v>21</v>
      </c>
      <c r="K223" s="28">
        <v>70.7</v>
      </c>
      <c r="L223" s="28">
        <v>13.43</v>
      </c>
    </row>
    <row r="224" spans="3:12" s="32" customFormat="1" x14ac:dyDescent="0.25">
      <c r="C224" s="16">
        <v>88</v>
      </c>
      <c r="D224" s="28" t="s">
        <v>11</v>
      </c>
      <c r="E224" s="34" t="s">
        <v>10</v>
      </c>
      <c r="F224" s="20" t="s">
        <v>437</v>
      </c>
      <c r="G224" s="28" t="s">
        <v>8</v>
      </c>
      <c r="H224" s="34" t="s">
        <v>17</v>
      </c>
      <c r="I224" s="21" t="s">
        <v>420</v>
      </c>
      <c r="J224" s="28" t="s">
        <v>147</v>
      </c>
      <c r="K224" s="28">
        <v>1045.8</v>
      </c>
      <c r="L224" s="28">
        <v>198.7</v>
      </c>
    </row>
    <row r="225" spans="3:12" s="32" customFormat="1" x14ac:dyDescent="0.25">
      <c r="C225" s="16">
        <v>89</v>
      </c>
      <c r="D225" s="28" t="s">
        <v>11</v>
      </c>
      <c r="E225" s="34" t="s">
        <v>9</v>
      </c>
      <c r="F225" s="20" t="s">
        <v>438</v>
      </c>
      <c r="G225" s="28" t="s">
        <v>8</v>
      </c>
      <c r="H225" s="34" t="s">
        <v>17</v>
      </c>
      <c r="I225" s="21" t="s">
        <v>133</v>
      </c>
      <c r="J225" s="28" t="s">
        <v>86</v>
      </c>
      <c r="K225" s="28">
        <v>390</v>
      </c>
      <c r="L225" s="28">
        <v>74.099999999999994</v>
      </c>
    </row>
    <row r="226" spans="3:12" s="32" customFormat="1" x14ac:dyDescent="0.25">
      <c r="C226" s="16">
        <v>90</v>
      </c>
      <c r="D226" s="28" t="s">
        <v>11</v>
      </c>
      <c r="E226" s="34" t="s">
        <v>9</v>
      </c>
      <c r="F226" s="20" t="s">
        <v>439</v>
      </c>
      <c r="G226" s="28" t="s">
        <v>19</v>
      </c>
      <c r="H226" s="34" t="s">
        <v>17</v>
      </c>
      <c r="I226" s="21" t="s">
        <v>374</v>
      </c>
      <c r="J226" s="28" t="s">
        <v>355</v>
      </c>
      <c r="K226" s="28">
        <v>113.57</v>
      </c>
      <c r="L226" s="28">
        <v>20.03</v>
      </c>
    </row>
    <row r="227" spans="3:12" s="32" customFormat="1" x14ac:dyDescent="0.25">
      <c r="C227" s="16">
        <v>91</v>
      </c>
      <c r="D227" s="28" t="s">
        <v>11</v>
      </c>
      <c r="E227" s="34" t="s">
        <v>9</v>
      </c>
      <c r="F227" s="20" t="s">
        <v>440</v>
      </c>
      <c r="G227" s="28" t="s">
        <v>8</v>
      </c>
      <c r="H227" s="34" t="s">
        <v>17</v>
      </c>
      <c r="I227" s="21" t="s">
        <v>374</v>
      </c>
      <c r="J227" s="28" t="s">
        <v>383</v>
      </c>
      <c r="K227" s="28">
        <v>235</v>
      </c>
      <c r="L227" s="28">
        <v>44.65</v>
      </c>
    </row>
    <row r="228" spans="3:12" s="32" customFormat="1" x14ac:dyDescent="0.25">
      <c r="C228" s="16">
        <v>92</v>
      </c>
      <c r="D228" s="28" t="s">
        <v>11</v>
      </c>
      <c r="E228" s="34" t="s">
        <v>9</v>
      </c>
      <c r="F228" s="20" t="s">
        <v>441</v>
      </c>
      <c r="G228" s="28" t="s">
        <v>19</v>
      </c>
      <c r="H228" s="34" t="s">
        <v>17</v>
      </c>
      <c r="I228" s="21" t="s">
        <v>374</v>
      </c>
      <c r="J228" s="28" t="s">
        <v>355</v>
      </c>
      <c r="K228" s="28">
        <v>164.83</v>
      </c>
      <c r="L228" s="28">
        <v>29.77</v>
      </c>
    </row>
    <row r="229" spans="3:12" s="32" customFormat="1" x14ac:dyDescent="0.25">
      <c r="C229" s="16">
        <v>93</v>
      </c>
      <c r="D229" s="28" t="s">
        <v>11</v>
      </c>
      <c r="E229" s="34" t="s">
        <v>9</v>
      </c>
      <c r="F229" s="20" t="s">
        <v>442</v>
      </c>
      <c r="G229" s="28" t="s">
        <v>8</v>
      </c>
      <c r="H229" s="34" t="s">
        <v>17</v>
      </c>
      <c r="I229" s="21" t="s">
        <v>374</v>
      </c>
      <c r="J229" s="28" t="s">
        <v>383</v>
      </c>
      <c r="K229" s="28">
        <v>261</v>
      </c>
      <c r="L229" s="28">
        <v>49.59</v>
      </c>
    </row>
    <row r="230" spans="3:12" s="32" customFormat="1" ht="30" x14ac:dyDescent="0.25">
      <c r="C230" s="16">
        <v>94</v>
      </c>
      <c r="D230" s="28" t="s">
        <v>11</v>
      </c>
      <c r="E230" s="34" t="s">
        <v>10</v>
      </c>
      <c r="F230" s="20" t="s">
        <v>443</v>
      </c>
      <c r="G230" s="28" t="s">
        <v>8</v>
      </c>
      <c r="H230" s="34" t="s">
        <v>17</v>
      </c>
      <c r="I230" s="21" t="s">
        <v>650</v>
      </c>
      <c r="J230" s="28" t="s">
        <v>21</v>
      </c>
      <c r="K230" s="28">
        <v>1854.47</v>
      </c>
      <c r="L230" s="28">
        <v>352.35</v>
      </c>
    </row>
    <row r="231" spans="3:12" s="32" customFormat="1" ht="30" x14ac:dyDescent="0.25">
      <c r="C231" s="16">
        <v>95</v>
      </c>
      <c r="D231" s="28" t="s">
        <v>11</v>
      </c>
      <c r="E231" s="34" t="s">
        <v>10</v>
      </c>
      <c r="F231" s="20" t="s">
        <v>444</v>
      </c>
      <c r="G231" s="28" t="s">
        <v>8</v>
      </c>
      <c r="H231" s="34" t="s">
        <v>17</v>
      </c>
      <c r="I231" s="21" t="s">
        <v>650</v>
      </c>
      <c r="J231" s="28" t="s">
        <v>89</v>
      </c>
      <c r="K231" s="28">
        <v>1409.66</v>
      </c>
      <c r="L231" s="28">
        <v>267.83999999999997</v>
      </c>
    </row>
    <row r="232" spans="3:12" s="32" customFormat="1" ht="30" x14ac:dyDescent="0.25">
      <c r="C232" s="16">
        <v>96</v>
      </c>
      <c r="D232" s="28" t="s">
        <v>11</v>
      </c>
      <c r="E232" s="34" t="s">
        <v>10</v>
      </c>
      <c r="F232" s="20" t="s">
        <v>445</v>
      </c>
      <c r="G232" s="28" t="s">
        <v>8</v>
      </c>
      <c r="H232" s="34" t="s">
        <v>17</v>
      </c>
      <c r="I232" s="21" t="s">
        <v>730</v>
      </c>
      <c r="J232" s="28" t="s">
        <v>21</v>
      </c>
      <c r="K232" s="28">
        <v>1997.5</v>
      </c>
      <c r="L232" s="28">
        <v>379.53</v>
      </c>
    </row>
    <row r="233" spans="3:12" s="32" customFormat="1" x14ac:dyDescent="0.25">
      <c r="C233" s="16">
        <v>97</v>
      </c>
      <c r="D233" s="28" t="s">
        <v>11</v>
      </c>
      <c r="E233" s="34" t="s">
        <v>10</v>
      </c>
      <c r="F233" s="20" t="s">
        <v>446</v>
      </c>
      <c r="G233" s="28" t="s">
        <v>8</v>
      </c>
      <c r="H233" s="34" t="s">
        <v>17</v>
      </c>
      <c r="I233" s="21" t="s">
        <v>447</v>
      </c>
      <c r="J233" s="28" t="s">
        <v>448</v>
      </c>
      <c r="K233" s="28">
        <v>237</v>
      </c>
      <c r="L233" s="28">
        <v>45.03</v>
      </c>
    </row>
    <row r="234" spans="3:12" s="32" customFormat="1" x14ac:dyDescent="0.25">
      <c r="C234" s="16">
        <v>98</v>
      </c>
      <c r="D234" s="28" t="s">
        <v>11</v>
      </c>
      <c r="E234" s="34" t="s">
        <v>10</v>
      </c>
      <c r="F234" s="20" t="s">
        <v>449</v>
      </c>
      <c r="G234" s="28" t="s">
        <v>8</v>
      </c>
      <c r="H234" s="34" t="s">
        <v>17</v>
      </c>
      <c r="I234" s="21" t="s">
        <v>450</v>
      </c>
      <c r="J234" s="28" t="s">
        <v>91</v>
      </c>
      <c r="K234" s="28">
        <v>592</v>
      </c>
      <c r="L234" s="28">
        <v>112.48</v>
      </c>
    </row>
    <row r="235" spans="3:12" s="32" customFormat="1" x14ac:dyDescent="0.25">
      <c r="C235" s="16">
        <v>99</v>
      </c>
      <c r="D235" s="28" t="s">
        <v>11</v>
      </c>
      <c r="E235" s="34" t="s">
        <v>9</v>
      </c>
      <c r="F235" s="20" t="s">
        <v>451</v>
      </c>
      <c r="G235" s="28" t="s">
        <v>19</v>
      </c>
      <c r="H235" s="34" t="s">
        <v>17</v>
      </c>
      <c r="I235" s="21" t="s">
        <v>374</v>
      </c>
      <c r="J235" s="28" t="s">
        <v>355</v>
      </c>
      <c r="K235" s="28">
        <v>102.52</v>
      </c>
      <c r="L235" s="28">
        <v>19.48</v>
      </c>
    </row>
    <row r="236" spans="3:12" s="32" customFormat="1" x14ac:dyDescent="0.25">
      <c r="C236" s="16">
        <v>100</v>
      </c>
      <c r="D236" s="28" t="s">
        <v>11</v>
      </c>
      <c r="E236" s="34" t="s">
        <v>10</v>
      </c>
      <c r="F236" s="20" t="s">
        <v>452</v>
      </c>
      <c r="G236" s="28" t="s">
        <v>8</v>
      </c>
      <c r="H236" s="34" t="s">
        <v>17</v>
      </c>
      <c r="I236" s="21" t="s">
        <v>68</v>
      </c>
      <c r="J236" s="28" t="s">
        <v>557</v>
      </c>
      <c r="K236" s="28">
        <v>4155</v>
      </c>
      <c r="L236" s="28">
        <v>789.45</v>
      </c>
    </row>
    <row r="237" spans="3:12" s="32" customFormat="1" x14ac:dyDescent="0.25">
      <c r="C237" s="16">
        <v>101</v>
      </c>
      <c r="D237" s="28" t="s">
        <v>11</v>
      </c>
      <c r="E237" s="34" t="s">
        <v>9</v>
      </c>
      <c r="F237" s="20" t="s">
        <v>453</v>
      </c>
      <c r="G237" s="28" t="s">
        <v>8</v>
      </c>
      <c r="H237" s="34" t="s">
        <v>17</v>
      </c>
      <c r="I237" s="21" t="s">
        <v>143</v>
      </c>
      <c r="J237" s="28" t="s">
        <v>144</v>
      </c>
      <c r="K237" s="28">
        <v>250</v>
      </c>
      <c r="L237" s="28">
        <v>47.5</v>
      </c>
    </row>
    <row r="238" spans="3:12" s="32" customFormat="1" x14ac:dyDescent="0.25">
      <c r="C238" s="16">
        <v>102</v>
      </c>
      <c r="D238" s="28" t="s">
        <v>11</v>
      </c>
      <c r="E238" s="34" t="s">
        <v>9</v>
      </c>
      <c r="F238" s="20" t="s">
        <v>454</v>
      </c>
      <c r="G238" s="28" t="s">
        <v>19</v>
      </c>
      <c r="H238" s="34" t="s">
        <v>17</v>
      </c>
      <c r="I238" s="21" t="s">
        <v>374</v>
      </c>
      <c r="J238" s="28" t="s">
        <v>355</v>
      </c>
      <c r="K238" s="28">
        <v>227.14</v>
      </c>
      <c r="L238" s="28">
        <v>40.06</v>
      </c>
    </row>
    <row r="239" spans="3:12" s="32" customFormat="1" x14ac:dyDescent="0.25">
      <c r="C239" s="16">
        <v>103</v>
      </c>
      <c r="D239" s="28" t="s">
        <v>11</v>
      </c>
      <c r="E239" s="34" t="s">
        <v>9</v>
      </c>
      <c r="F239" s="20" t="s">
        <v>455</v>
      </c>
      <c r="G239" s="28" t="s">
        <v>8</v>
      </c>
      <c r="H239" s="34" t="s">
        <v>17</v>
      </c>
      <c r="I239" s="21" t="s">
        <v>374</v>
      </c>
      <c r="J239" s="28" t="s">
        <v>383</v>
      </c>
      <c r="K239" s="28">
        <v>289</v>
      </c>
      <c r="L239" s="28">
        <v>54.91</v>
      </c>
    </row>
    <row r="240" spans="3:12" s="32" customFormat="1" ht="30" x14ac:dyDescent="0.25">
      <c r="C240" s="16">
        <v>104</v>
      </c>
      <c r="D240" s="28" t="s">
        <v>11</v>
      </c>
      <c r="E240" s="34" t="s">
        <v>10</v>
      </c>
      <c r="F240" s="20" t="s">
        <v>456</v>
      </c>
      <c r="G240" s="28" t="s">
        <v>8</v>
      </c>
      <c r="H240" s="34" t="s">
        <v>17</v>
      </c>
      <c r="I240" s="21" t="s">
        <v>650</v>
      </c>
      <c r="J240" s="28" t="s">
        <v>21</v>
      </c>
      <c r="K240" s="28">
        <v>1328.02</v>
      </c>
      <c r="L240" s="28">
        <v>252.33</v>
      </c>
    </row>
    <row r="241" spans="3:12" s="32" customFormat="1" ht="30" x14ac:dyDescent="0.25">
      <c r="C241" s="16">
        <v>105</v>
      </c>
      <c r="D241" s="28" t="s">
        <v>11</v>
      </c>
      <c r="E241" s="34" t="s">
        <v>9</v>
      </c>
      <c r="F241" s="20" t="s">
        <v>457</v>
      </c>
      <c r="G241" s="28" t="s">
        <v>8</v>
      </c>
      <c r="H241" s="34" t="s">
        <v>17</v>
      </c>
      <c r="I241" s="21" t="s">
        <v>458</v>
      </c>
      <c r="J241" s="34" t="s">
        <v>667</v>
      </c>
      <c r="K241" s="28">
        <v>388.57</v>
      </c>
      <c r="L241" s="28">
        <v>73.83</v>
      </c>
    </row>
    <row r="242" spans="3:12" s="32" customFormat="1" x14ac:dyDescent="0.25">
      <c r="C242" s="16">
        <v>106</v>
      </c>
      <c r="D242" s="28" t="s">
        <v>11</v>
      </c>
      <c r="E242" s="34" t="s">
        <v>9</v>
      </c>
      <c r="F242" s="20" t="s">
        <v>459</v>
      </c>
      <c r="G242" s="28" t="s">
        <v>19</v>
      </c>
      <c r="H242" s="34" t="s">
        <v>17</v>
      </c>
      <c r="I242" s="21" t="s">
        <v>374</v>
      </c>
      <c r="J242" s="28" t="s">
        <v>355</v>
      </c>
      <c r="K242" s="28">
        <v>62.31</v>
      </c>
      <c r="L242" s="28">
        <v>10.29</v>
      </c>
    </row>
    <row r="243" spans="3:12" s="32" customFormat="1" x14ac:dyDescent="0.25">
      <c r="C243" s="16">
        <v>107</v>
      </c>
      <c r="D243" s="28" t="s">
        <v>11</v>
      </c>
      <c r="E243" s="34" t="s">
        <v>10</v>
      </c>
      <c r="F243" s="20" t="s">
        <v>460</v>
      </c>
      <c r="G243" s="28" t="s">
        <v>8</v>
      </c>
      <c r="H243" s="34" t="s">
        <v>17</v>
      </c>
      <c r="I243" s="21" t="s">
        <v>652</v>
      </c>
      <c r="J243" s="28" t="s">
        <v>21</v>
      </c>
      <c r="K243" s="28">
        <v>27.98</v>
      </c>
      <c r="L243" s="28">
        <v>5.32</v>
      </c>
    </row>
    <row r="244" spans="3:12" s="32" customFormat="1" ht="30" x14ac:dyDescent="0.25">
      <c r="C244" s="16">
        <v>108</v>
      </c>
      <c r="D244" s="28" t="s">
        <v>11</v>
      </c>
      <c r="E244" s="34" t="s">
        <v>10</v>
      </c>
      <c r="F244" s="20" t="s">
        <v>461</v>
      </c>
      <c r="G244" s="28" t="s">
        <v>8</v>
      </c>
      <c r="H244" s="34" t="s">
        <v>17</v>
      </c>
      <c r="I244" s="21" t="s">
        <v>650</v>
      </c>
      <c r="J244" s="28" t="s">
        <v>21</v>
      </c>
      <c r="K244" s="28">
        <v>613.54</v>
      </c>
      <c r="L244" s="28">
        <v>116.58</v>
      </c>
    </row>
    <row r="245" spans="3:12" s="32" customFormat="1" ht="30" x14ac:dyDescent="0.25">
      <c r="C245" s="16">
        <v>109</v>
      </c>
      <c r="D245" s="28" t="s">
        <v>11</v>
      </c>
      <c r="E245" s="34" t="s">
        <v>9</v>
      </c>
      <c r="F245" s="20" t="s">
        <v>462</v>
      </c>
      <c r="G245" s="28" t="s">
        <v>8</v>
      </c>
      <c r="H245" s="34" t="s">
        <v>17</v>
      </c>
      <c r="I245" s="21" t="s">
        <v>666</v>
      </c>
      <c r="J245" s="28" t="s">
        <v>463</v>
      </c>
      <c r="K245" s="28">
        <v>900</v>
      </c>
      <c r="L245" s="28">
        <v>0</v>
      </c>
    </row>
    <row r="246" spans="3:12" s="32" customFormat="1" x14ac:dyDescent="0.25">
      <c r="C246" s="16">
        <v>110</v>
      </c>
      <c r="D246" s="28" t="s">
        <v>11</v>
      </c>
      <c r="E246" s="34" t="s">
        <v>10</v>
      </c>
      <c r="F246" s="20" t="s">
        <v>464</v>
      </c>
      <c r="G246" s="28" t="s">
        <v>8</v>
      </c>
      <c r="H246" s="34" t="s">
        <v>17</v>
      </c>
      <c r="I246" s="21" t="s">
        <v>415</v>
      </c>
      <c r="J246" s="28" t="s">
        <v>416</v>
      </c>
      <c r="K246" s="28">
        <v>1260</v>
      </c>
      <c r="L246" s="28">
        <v>239.4</v>
      </c>
    </row>
    <row r="247" spans="3:12" s="32" customFormat="1" x14ac:dyDescent="0.25">
      <c r="C247" s="16">
        <v>111</v>
      </c>
      <c r="D247" s="28" t="s">
        <v>11</v>
      </c>
      <c r="E247" s="34" t="s">
        <v>10</v>
      </c>
      <c r="F247" s="20" t="s">
        <v>465</v>
      </c>
      <c r="G247" s="28" t="s">
        <v>8</v>
      </c>
      <c r="H247" s="34" t="s">
        <v>17</v>
      </c>
      <c r="I247" s="21" t="s">
        <v>299</v>
      </c>
      <c r="J247" s="28" t="s">
        <v>147</v>
      </c>
      <c r="K247" s="28">
        <v>1215.78</v>
      </c>
      <c r="L247" s="28">
        <v>109.42</v>
      </c>
    </row>
    <row r="248" spans="3:12" s="32" customFormat="1" x14ac:dyDescent="0.25">
      <c r="C248" s="16">
        <v>112</v>
      </c>
      <c r="D248" s="28" t="s">
        <v>11</v>
      </c>
      <c r="E248" s="34" t="s">
        <v>10</v>
      </c>
      <c r="F248" s="20" t="s">
        <v>466</v>
      </c>
      <c r="G248" s="28" t="s">
        <v>8</v>
      </c>
      <c r="H248" s="34" t="s">
        <v>17</v>
      </c>
      <c r="I248" s="21" t="s">
        <v>718</v>
      </c>
      <c r="J248" s="28" t="s">
        <v>53</v>
      </c>
      <c r="K248" s="28">
        <v>371.56</v>
      </c>
      <c r="L248" s="28">
        <v>70.599999999999994</v>
      </c>
    </row>
    <row r="249" spans="3:12" s="32" customFormat="1" x14ac:dyDescent="0.25">
      <c r="C249" s="16">
        <v>113</v>
      </c>
      <c r="D249" s="28" t="s">
        <v>11</v>
      </c>
      <c r="E249" s="34" t="s">
        <v>10</v>
      </c>
      <c r="F249" s="20" t="s">
        <v>468</v>
      </c>
      <c r="G249" s="28" t="s">
        <v>8</v>
      </c>
      <c r="H249" s="34" t="s">
        <v>17</v>
      </c>
      <c r="I249" s="21" t="s">
        <v>420</v>
      </c>
      <c r="J249" s="28" t="s">
        <v>147</v>
      </c>
      <c r="K249" s="28">
        <v>2779.63</v>
      </c>
      <c r="L249" s="28">
        <v>528.13</v>
      </c>
    </row>
    <row r="250" spans="3:12" s="32" customFormat="1" x14ac:dyDescent="0.25">
      <c r="C250" s="16">
        <v>114</v>
      </c>
      <c r="D250" s="28" t="s">
        <v>11</v>
      </c>
      <c r="E250" s="34" t="s">
        <v>10</v>
      </c>
      <c r="F250" s="20" t="s">
        <v>469</v>
      </c>
      <c r="G250" s="28" t="s">
        <v>8</v>
      </c>
      <c r="H250" s="34" t="s">
        <v>17</v>
      </c>
      <c r="I250" s="21" t="s">
        <v>420</v>
      </c>
      <c r="J250" s="28" t="s">
        <v>425</v>
      </c>
      <c r="K250" s="28">
        <v>4896.6899999999996</v>
      </c>
      <c r="L250" s="28">
        <v>930.37</v>
      </c>
    </row>
    <row r="251" spans="3:12" s="32" customFormat="1" x14ac:dyDescent="0.25">
      <c r="C251" s="16">
        <v>115</v>
      </c>
      <c r="D251" s="28" t="s">
        <v>11</v>
      </c>
      <c r="E251" s="34" t="s">
        <v>10</v>
      </c>
      <c r="F251" s="20" t="s">
        <v>470</v>
      </c>
      <c r="G251" s="28" t="s">
        <v>8</v>
      </c>
      <c r="H251" s="34" t="s">
        <v>17</v>
      </c>
      <c r="I251" s="21" t="s">
        <v>68</v>
      </c>
      <c r="J251" s="28" t="s">
        <v>557</v>
      </c>
      <c r="K251" s="28">
        <v>2156</v>
      </c>
      <c r="L251" s="28">
        <v>409.64</v>
      </c>
    </row>
    <row r="252" spans="3:12" s="32" customFormat="1" x14ac:dyDescent="0.25">
      <c r="C252" s="16">
        <v>116</v>
      </c>
      <c r="D252" s="28" t="s">
        <v>11</v>
      </c>
      <c r="E252" s="34" t="s">
        <v>10</v>
      </c>
      <c r="F252" s="20" t="s">
        <v>471</v>
      </c>
      <c r="G252" s="28" t="s">
        <v>8</v>
      </c>
      <c r="H252" s="34" t="s">
        <v>17</v>
      </c>
      <c r="I252" s="21" t="s">
        <v>420</v>
      </c>
      <c r="J252" s="28" t="s">
        <v>472</v>
      </c>
      <c r="K252" s="28">
        <v>1144</v>
      </c>
      <c r="L252" s="28">
        <v>217.36</v>
      </c>
    </row>
    <row r="253" spans="3:12" s="32" customFormat="1" x14ac:dyDescent="0.25">
      <c r="C253" s="16">
        <v>117</v>
      </c>
      <c r="D253" s="28" t="s">
        <v>11</v>
      </c>
      <c r="E253" s="34" t="s">
        <v>10</v>
      </c>
      <c r="F253" s="20" t="s">
        <v>473</v>
      </c>
      <c r="G253" s="28" t="s">
        <v>8</v>
      </c>
      <c r="H253" s="34" t="s">
        <v>17</v>
      </c>
      <c r="I253" s="21" t="s">
        <v>474</v>
      </c>
      <c r="J253" s="28" t="s">
        <v>218</v>
      </c>
      <c r="K253" s="28">
        <v>2220</v>
      </c>
      <c r="L253" s="28">
        <v>421.8</v>
      </c>
    </row>
    <row r="254" spans="3:12" s="32" customFormat="1" x14ac:dyDescent="0.25">
      <c r="C254" s="16">
        <v>118</v>
      </c>
      <c r="D254" s="28" t="s">
        <v>11</v>
      </c>
      <c r="E254" s="34" t="s">
        <v>10</v>
      </c>
      <c r="F254" s="20" t="s">
        <v>475</v>
      </c>
      <c r="G254" s="28" t="s">
        <v>8</v>
      </c>
      <c r="H254" s="34" t="s">
        <v>17</v>
      </c>
      <c r="I254" s="21" t="s">
        <v>420</v>
      </c>
      <c r="J254" s="28" t="s">
        <v>54</v>
      </c>
      <c r="K254" s="28">
        <v>496.8</v>
      </c>
      <c r="L254" s="28">
        <v>94.39</v>
      </c>
    </row>
    <row r="255" spans="3:12" s="32" customFormat="1" x14ac:dyDescent="0.25">
      <c r="C255" s="16">
        <v>119</v>
      </c>
      <c r="D255" s="28" t="s">
        <v>11</v>
      </c>
      <c r="E255" s="34" t="s">
        <v>10</v>
      </c>
      <c r="F255" s="20" t="s">
        <v>476</v>
      </c>
      <c r="G255" s="28" t="s">
        <v>8</v>
      </c>
      <c r="H255" s="34" t="s">
        <v>17</v>
      </c>
      <c r="I255" s="21" t="s">
        <v>420</v>
      </c>
      <c r="J255" s="28" t="s">
        <v>78</v>
      </c>
      <c r="K255" s="28">
        <v>56.1</v>
      </c>
      <c r="L255" s="28">
        <v>10.66</v>
      </c>
    </row>
    <row r="256" spans="3:12" s="32" customFormat="1" x14ac:dyDescent="0.25">
      <c r="C256" s="16">
        <v>120</v>
      </c>
      <c r="D256" s="28" t="s">
        <v>11</v>
      </c>
      <c r="E256" s="34" t="s">
        <v>10</v>
      </c>
      <c r="F256" s="20" t="s">
        <v>477</v>
      </c>
      <c r="G256" s="28" t="s">
        <v>8</v>
      </c>
      <c r="H256" s="34" t="s">
        <v>17</v>
      </c>
      <c r="I256" s="21" t="s">
        <v>420</v>
      </c>
      <c r="J256" s="28" t="s">
        <v>478</v>
      </c>
      <c r="K256" s="28">
        <v>1495.95</v>
      </c>
      <c r="L256" s="28">
        <v>192.23</v>
      </c>
    </row>
    <row r="257" spans="3:12" s="32" customFormat="1" x14ac:dyDescent="0.25">
      <c r="C257" s="16">
        <v>121</v>
      </c>
      <c r="D257" s="28" t="s">
        <v>11</v>
      </c>
      <c r="E257" s="34" t="s">
        <v>10</v>
      </c>
      <c r="F257" s="20" t="s">
        <v>480</v>
      </c>
      <c r="G257" s="20" t="s">
        <v>8</v>
      </c>
      <c r="H257" s="21" t="s">
        <v>17</v>
      </c>
      <c r="I257" s="21" t="s">
        <v>481</v>
      </c>
      <c r="J257" s="21" t="s">
        <v>482</v>
      </c>
      <c r="K257" s="28">
        <v>1287.71</v>
      </c>
      <c r="L257" s="28">
        <v>244.66</v>
      </c>
    </row>
    <row r="258" spans="3:12" s="32" customFormat="1" x14ac:dyDescent="0.25">
      <c r="C258" s="16">
        <v>122</v>
      </c>
      <c r="D258" s="28" t="s">
        <v>11</v>
      </c>
      <c r="E258" s="34" t="s">
        <v>10</v>
      </c>
      <c r="F258" s="20" t="s">
        <v>483</v>
      </c>
      <c r="G258" s="28" t="s">
        <v>8</v>
      </c>
      <c r="H258" s="34" t="s">
        <v>17</v>
      </c>
      <c r="I258" s="21" t="s">
        <v>481</v>
      </c>
      <c r="J258" s="28" t="s">
        <v>484</v>
      </c>
      <c r="K258" s="28">
        <v>126</v>
      </c>
      <c r="L258" s="28">
        <v>23.94</v>
      </c>
    </row>
    <row r="259" spans="3:12" s="32" customFormat="1" x14ac:dyDescent="0.25">
      <c r="C259" s="16">
        <v>123</v>
      </c>
      <c r="D259" s="28" t="s">
        <v>11</v>
      </c>
      <c r="E259" s="34" t="s">
        <v>10</v>
      </c>
      <c r="F259" s="20" t="s">
        <v>485</v>
      </c>
      <c r="G259" s="28" t="s">
        <v>8</v>
      </c>
      <c r="H259" s="34" t="s">
        <v>17</v>
      </c>
      <c r="I259" s="21" t="s">
        <v>481</v>
      </c>
      <c r="J259" s="23" t="s">
        <v>487</v>
      </c>
      <c r="K259" s="28">
        <v>2756.84</v>
      </c>
      <c r="L259" s="28">
        <v>453.52</v>
      </c>
    </row>
    <row r="260" spans="3:12" s="32" customFormat="1" x14ac:dyDescent="0.25">
      <c r="C260" s="16">
        <v>124</v>
      </c>
      <c r="D260" s="28" t="s">
        <v>11</v>
      </c>
      <c r="E260" s="34" t="s">
        <v>10</v>
      </c>
      <c r="F260" s="20" t="s">
        <v>488</v>
      </c>
      <c r="G260" s="28" t="s">
        <v>8</v>
      </c>
      <c r="H260" s="34" t="s">
        <v>17</v>
      </c>
      <c r="I260" s="21" t="s">
        <v>481</v>
      </c>
      <c r="J260" s="28" t="s">
        <v>486</v>
      </c>
      <c r="K260" s="28">
        <v>480.5</v>
      </c>
      <c r="L260" s="28">
        <v>91.3</v>
      </c>
    </row>
    <row r="261" spans="3:12" s="32" customFormat="1" x14ac:dyDescent="0.25">
      <c r="C261" s="16">
        <v>125</v>
      </c>
      <c r="D261" s="28" t="s">
        <v>11</v>
      </c>
      <c r="E261" s="34" t="s">
        <v>10</v>
      </c>
      <c r="F261" s="20" t="s">
        <v>489</v>
      </c>
      <c r="G261" s="28" t="s">
        <v>8</v>
      </c>
      <c r="H261" s="34" t="s">
        <v>17</v>
      </c>
      <c r="I261" s="21" t="s">
        <v>415</v>
      </c>
      <c r="J261" s="28" t="s">
        <v>416</v>
      </c>
      <c r="K261" s="28">
        <v>1260</v>
      </c>
      <c r="L261" s="28">
        <v>239.4</v>
      </c>
    </row>
    <row r="262" spans="3:12" s="32" customFormat="1" x14ac:dyDescent="0.25">
      <c r="C262" s="16">
        <v>126</v>
      </c>
      <c r="D262" s="28" t="s">
        <v>11</v>
      </c>
      <c r="E262" s="34" t="s">
        <v>10</v>
      </c>
      <c r="F262" s="20" t="s">
        <v>490</v>
      </c>
      <c r="G262" s="28" t="s">
        <v>8</v>
      </c>
      <c r="H262" s="34" t="s">
        <v>17</v>
      </c>
      <c r="I262" s="21" t="s">
        <v>420</v>
      </c>
      <c r="J262" s="28" t="s">
        <v>669</v>
      </c>
      <c r="K262" s="28">
        <v>713.1</v>
      </c>
      <c r="L262" s="28">
        <v>135.49</v>
      </c>
    </row>
    <row r="263" spans="3:12" s="32" customFormat="1" x14ac:dyDescent="0.25">
      <c r="C263" s="16">
        <v>127</v>
      </c>
      <c r="D263" s="28" t="s">
        <v>11</v>
      </c>
      <c r="E263" s="34" t="s">
        <v>10</v>
      </c>
      <c r="F263" s="20" t="s">
        <v>491</v>
      </c>
      <c r="G263" s="28" t="s">
        <v>8</v>
      </c>
      <c r="H263" s="34" t="s">
        <v>17</v>
      </c>
      <c r="I263" s="21" t="s">
        <v>68</v>
      </c>
      <c r="J263" s="28" t="s">
        <v>557</v>
      </c>
      <c r="K263" s="28">
        <v>3300</v>
      </c>
      <c r="L263" s="28">
        <v>627</v>
      </c>
    </row>
    <row r="264" spans="3:12" s="32" customFormat="1" x14ac:dyDescent="0.25">
      <c r="C264" s="16">
        <v>128</v>
      </c>
      <c r="D264" s="28" t="s">
        <v>11</v>
      </c>
      <c r="E264" s="34" t="s">
        <v>10</v>
      </c>
      <c r="F264" s="20" t="s">
        <v>492</v>
      </c>
      <c r="G264" s="28" t="s">
        <v>8</v>
      </c>
      <c r="H264" s="34" t="s">
        <v>17</v>
      </c>
      <c r="I264" s="21" t="s">
        <v>493</v>
      </c>
      <c r="J264" s="28" t="s">
        <v>142</v>
      </c>
      <c r="K264" s="28">
        <v>80</v>
      </c>
      <c r="L264" s="28">
        <v>15.2</v>
      </c>
    </row>
    <row r="265" spans="3:12" s="32" customFormat="1" x14ac:dyDescent="0.25">
      <c r="C265" s="16">
        <v>129</v>
      </c>
      <c r="D265" s="28" t="s">
        <v>11</v>
      </c>
      <c r="E265" s="34" t="s">
        <v>10</v>
      </c>
      <c r="F265" s="20" t="s">
        <v>494</v>
      </c>
      <c r="G265" s="28" t="s">
        <v>8</v>
      </c>
      <c r="H265" s="34" t="s">
        <v>17</v>
      </c>
      <c r="I265" s="21" t="s">
        <v>495</v>
      </c>
      <c r="J265" s="28" t="s">
        <v>496</v>
      </c>
      <c r="K265" s="28">
        <v>1150</v>
      </c>
      <c r="L265" s="28">
        <v>218.5</v>
      </c>
    </row>
    <row r="266" spans="3:12" s="32" customFormat="1" ht="30" x14ac:dyDescent="0.25">
      <c r="C266" s="16">
        <v>130</v>
      </c>
      <c r="D266" s="28" t="s">
        <v>11</v>
      </c>
      <c r="E266" s="34" t="s">
        <v>9</v>
      </c>
      <c r="F266" s="20" t="s">
        <v>497</v>
      </c>
      <c r="G266" s="28" t="s">
        <v>8</v>
      </c>
      <c r="H266" s="34" t="s">
        <v>17</v>
      </c>
      <c r="I266" s="21" t="s">
        <v>666</v>
      </c>
      <c r="J266" s="28" t="s">
        <v>463</v>
      </c>
      <c r="K266" s="28">
        <v>950</v>
      </c>
      <c r="L266" s="28">
        <v>0</v>
      </c>
    </row>
    <row r="267" spans="3:12" s="32" customFormat="1" x14ac:dyDescent="0.25">
      <c r="C267" s="16">
        <v>131</v>
      </c>
      <c r="D267" s="28" t="s">
        <v>11</v>
      </c>
      <c r="E267" s="34" t="s">
        <v>10</v>
      </c>
      <c r="F267" s="20" t="s">
        <v>498</v>
      </c>
      <c r="G267" s="28" t="s">
        <v>8</v>
      </c>
      <c r="H267" s="34" t="s">
        <v>17</v>
      </c>
      <c r="I267" s="21" t="s">
        <v>721</v>
      </c>
      <c r="J267" s="28" t="s">
        <v>89</v>
      </c>
      <c r="K267" s="28">
        <v>336.13</v>
      </c>
      <c r="L267" s="28">
        <v>63.87</v>
      </c>
    </row>
    <row r="268" spans="3:12" s="32" customFormat="1" x14ac:dyDescent="0.25">
      <c r="C268" s="16">
        <v>132</v>
      </c>
      <c r="D268" s="28" t="s">
        <v>11</v>
      </c>
      <c r="E268" s="34" t="s">
        <v>10</v>
      </c>
      <c r="F268" s="20" t="s">
        <v>499</v>
      </c>
      <c r="G268" s="28" t="s">
        <v>8</v>
      </c>
      <c r="H268" s="34" t="s">
        <v>17</v>
      </c>
      <c r="I268" s="21" t="s">
        <v>681</v>
      </c>
      <c r="J268" s="28" t="s">
        <v>500</v>
      </c>
      <c r="K268" s="28">
        <v>2577</v>
      </c>
      <c r="L268" s="28">
        <v>489.63</v>
      </c>
    </row>
    <row r="269" spans="3:12" s="32" customFormat="1" x14ac:dyDescent="0.25">
      <c r="C269" s="16">
        <v>133</v>
      </c>
      <c r="D269" s="28" t="s">
        <v>11</v>
      </c>
      <c r="E269" s="34" t="s">
        <v>9</v>
      </c>
      <c r="F269" s="20" t="s">
        <v>501</v>
      </c>
      <c r="G269" s="28" t="s">
        <v>19</v>
      </c>
      <c r="H269" s="34" t="s">
        <v>17</v>
      </c>
      <c r="I269" s="21" t="s">
        <v>374</v>
      </c>
      <c r="J269" s="28" t="s">
        <v>355</v>
      </c>
      <c r="K269" s="28">
        <v>164.83</v>
      </c>
      <c r="L269" s="28">
        <v>29.77</v>
      </c>
    </row>
    <row r="270" spans="3:12" s="32" customFormat="1" x14ac:dyDescent="0.25">
      <c r="C270" s="16">
        <v>134</v>
      </c>
      <c r="D270" s="28" t="s">
        <v>11</v>
      </c>
      <c r="E270" s="34" t="s">
        <v>9</v>
      </c>
      <c r="F270" s="20" t="s">
        <v>502</v>
      </c>
      <c r="G270" s="28" t="s">
        <v>8</v>
      </c>
      <c r="H270" s="34" t="s">
        <v>17</v>
      </c>
      <c r="I270" s="21" t="s">
        <v>374</v>
      </c>
      <c r="J270" s="28" t="s">
        <v>383</v>
      </c>
      <c r="K270" s="28">
        <v>162</v>
      </c>
      <c r="L270" s="28">
        <v>30.78</v>
      </c>
    </row>
    <row r="271" spans="3:12" s="32" customFormat="1" x14ac:dyDescent="0.25">
      <c r="C271" s="16">
        <v>135</v>
      </c>
      <c r="D271" s="28" t="s">
        <v>11</v>
      </c>
      <c r="E271" s="34" t="s">
        <v>10</v>
      </c>
      <c r="F271" s="20" t="s">
        <v>503</v>
      </c>
      <c r="G271" s="28" t="s">
        <v>8</v>
      </c>
      <c r="H271" s="34" t="s">
        <v>17</v>
      </c>
      <c r="I271" s="21" t="s">
        <v>682</v>
      </c>
      <c r="J271" s="28" t="s">
        <v>395</v>
      </c>
      <c r="K271" s="28">
        <v>379.82</v>
      </c>
      <c r="L271" s="28">
        <v>72.17</v>
      </c>
    </row>
    <row r="272" spans="3:12" s="32" customFormat="1" x14ac:dyDescent="0.25">
      <c r="C272" s="16">
        <v>136</v>
      </c>
      <c r="D272" s="28" t="s">
        <v>11</v>
      </c>
      <c r="E272" s="34" t="s">
        <v>10</v>
      </c>
      <c r="F272" s="20" t="s">
        <v>504</v>
      </c>
      <c r="G272" s="28" t="s">
        <v>8</v>
      </c>
      <c r="H272" s="34" t="s">
        <v>17</v>
      </c>
      <c r="I272" s="21" t="s">
        <v>82</v>
      </c>
      <c r="J272" s="28" t="s">
        <v>83</v>
      </c>
      <c r="K272" s="28">
        <v>6562.31</v>
      </c>
      <c r="L272" s="28">
        <v>1246.8399999999999</v>
      </c>
    </row>
    <row r="273" spans="3:12" s="32" customFormat="1" x14ac:dyDescent="0.25">
      <c r="C273" s="16">
        <v>137</v>
      </c>
      <c r="D273" s="28" t="s">
        <v>11</v>
      </c>
      <c r="E273" s="34" t="s">
        <v>9</v>
      </c>
      <c r="F273" s="20" t="s">
        <v>505</v>
      </c>
      <c r="G273" s="28" t="s">
        <v>19</v>
      </c>
      <c r="H273" s="34" t="s">
        <v>17</v>
      </c>
      <c r="I273" s="21" t="s">
        <v>374</v>
      </c>
      <c r="J273" s="28" t="s">
        <v>355</v>
      </c>
      <c r="K273" s="28">
        <v>164.83</v>
      </c>
      <c r="L273" s="28">
        <v>29.77</v>
      </c>
    </row>
    <row r="274" spans="3:12" s="32" customFormat="1" x14ac:dyDescent="0.25">
      <c r="C274" s="16">
        <v>138</v>
      </c>
      <c r="D274" s="28" t="s">
        <v>11</v>
      </c>
      <c r="E274" s="34" t="s">
        <v>9</v>
      </c>
      <c r="F274" s="20" t="s">
        <v>506</v>
      </c>
      <c r="G274" s="28" t="s">
        <v>8</v>
      </c>
      <c r="H274" s="34" t="s">
        <v>17</v>
      </c>
      <c r="I274" s="21" t="s">
        <v>374</v>
      </c>
      <c r="J274" s="28" t="s">
        <v>383</v>
      </c>
      <c r="K274" s="28">
        <v>154</v>
      </c>
      <c r="L274" s="28">
        <v>29.26</v>
      </c>
    </row>
    <row r="275" spans="3:12" s="32" customFormat="1" x14ac:dyDescent="0.25">
      <c r="C275" s="16">
        <v>139</v>
      </c>
      <c r="D275" s="28" t="s">
        <v>11</v>
      </c>
      <c r="E275" s="34" t="s">
        <v>10</v>
      </c>
      <c r="F275" s="20" t="s">
        <v>507</v>
      </c>
      <c r="G275" s="28" t="s">
        <v>8</v>
      </c>
      <c r="H275" s="34" t="s">
        <v>17</v>
      </c>
      <c r="I275" s="21" t="s">
        <v>684</v>
      </c>
      <c r="J275" s="28" t="s">
        <v>685</v>
      </c>
      <c r="K275" s="28">
        <v>331.92</v>
      </c>
      <c r="L275" s="28">
        <v>63.06</v>
      </c>
    </row>
    <row r="276" spans="3:12" s="32" customFormat="1" x14ac:dyDescent="0.25">
      <c r="C276" s="16">
        <v>140</v>
      </c>
      <c r="D276" s="28" t="s">
        <v>11</v>
      </c>
      <c r="E276" s="34" t="s">
        <v>10</v>
      </c>
      <c r="F276" s="20" t="s">
        <v>508</v>
      </c>
      <c r="G276" s="28" t="s">
        <v>8</v>
      </c>
      <c r="H276" s="34" t="s">
        <v>17</v>
      </c>
      <c r="I276" s="21" t="s">
        <v>509</v>
      </c>
      <c r="J276" s="28" t="s">
        <v>510</v>
      </c>
      <c r="K276" s="28">
        <v>127</v>
      </c>
      <c r="L276" s="28">
        <v>24.13</v>
      </c>
    </row>
    <row r="277" spans="3:12" s="32" customFormat="1" x14ac:dyDescent="0.25">
      <c r="C277" s="16">
        <v>141</v>
      </c>
      <c r="D277" s="28" t="s">
        <v>11</v>
      </c>
      <c r="E277" s="34" t="s">
        <v>10</v>
      </c>
      <c r="F277" s="20" t="s">
        <v>511</v>
      </c>
      <c r="G277" s="28" t="s">
        <v>8</v>
      </c>
      <c r="H277" s="34" t="s">
        <v>17</v>
      </c>
      <c r="I277" s="21" t="s">
        <v>135</v>
      </c>
      <c r="J277" s="28" t="s">
        <v>512</v>
      </c>
      <c r="K277" s="28">
        <v>5353.02</v>
      </c>
      <c r="L277" s="28">
        <v>1017.07</v>
      </c>
    </row>
    <row r="278" spans="3:12" s="32" customFormat="1" x14ac:dyDescent="0.25">
      <c r="C278" s="16">
        <v>142</v>
      </c>
      <c r="D278" s="28" t="s">
        <v>11</v>
      </c>
      <c r="E278" s="34" t="s">
        <v>10</v>
      </c>
      <c r="F278" s="20" t="s">
        <v>513</v>
      </c>
      <c r="G278" s="28" t="s">
        <v>8</v>
      </c>
      <c r="H278" s="34" t="s">
        <v>17</v>
      </c>
      <c r="I278" s="21" t="s">
        <v>420</v>
      </c>
      <c r="J278" s="28" t="s">
        <v>421</v>
      </c>
      <c r="K278" s="28">
        <v>487.44</v>
      </c>
      <c r="L278" s="28">
        <v>92.61</v>
      </c>
    </row>
    <row r="279" spans="3:12" s="32" customFormat="1" x14ac:dyDescent="0.25">
      <c r="C279" s="16">
        <v>143</v>
      </c>
      <c r="D279" s="28" t="s">
        <v>11</v>
      </c>
      <c r="E279" s="34" t="s">
        <v>10</v>
      </c>
      <c r="F279" s="20" t="s">
        <v>514</v>
      </c>
      <c r="G279" s="28" t="s">
        <v>8</v>
      </c>
      <c r="H279" s="34" t="s">
        <v>17</v>
      </c>
      <c r="I279" s="21" t="s">
        <v>119</v>
      </c>
      <c r="J279" s="28" t="s">
        <v>120</v>
      </c>
      <c r="K279" s="28">
        <v>1275.2</v>
      </c>
      <c r="L279" s="28">
        <v>242.29</v>
      </c>
    </row>
    <row r="280" spans="3:12" s="32" customFormat="1" x14ac:dyDescent="0.25">
      <c r="C280" s="16">
        <v>144</v>
      </c>
      <c r="D280" s="28" t="s">
        <v>11</v>
      </c>
      <c r="E280" s="34" t="s">
        <v>10</v>
      </c>
      <c r="F280" s="20" t="s">
        <v>515</v>
      </c>
      <c r="G280" s="28" t="s">
        <v>8</v>
      </c>
      <c r="H280" s="34" t="s">
        <v>17</v>
      </c>
      <c r="I280" s="21" t="s">
        <v>680</v>
      </c>
      <c r="J280" s="28" t="s">
        <v>212</v>
      </c>
      <c r="K280" s="28">
        <v>2266</v>
      </c>
      <c r="L280" s="28">
        <v>430.54</v>
      </c>
    </row>
    <row r="281" spans="3:12" s="32" customFormat="1" x14ac:dyDescent="0.25">
      <c r="C281" s="16">
        <v>145</v>
      </c>
      <c r="D281" s="28" t="s">
        <v>11</v>
      </c>
      <c r="E281" s="34" t="s">
        <v>10</v>
      </c>
      <c r="F281" s="20" t="s">
        <v>516</v>
      </c>
      <c r="G281" s="28" t="s">
        <v>8</v>
      </c>
      <c r="H281" s="34" t="s">
        <v>17</v>
      </c>
      <c r="I281" s="21" t="s">
        <v>517</v>
      </c>
      <c r="J281" s="28" t="s">
        <v>518</v>
      </c>
      <c r="K281" s="28">
        <v>2226</v>
      </c>
      <c r="L281" s="28">
        <v>422.94</v>
      </c>
    </row>
    <row r="282" spans="3:12" s="32" customFormat="1" x14ac:dyDescent="0.25">
      <c r="C282" s="16">
        <v>146</v>
      </c>
      <c r="D282" s="28" t="s">
        <v>11</v>
      </c>
      <c r="E282" s="34" t="s">
        <v>10</v>
      </c>
      <c r="F282" s="20" t="s">
        <v>519</v>
      </c>
      <c r="G282" s="28" t="s">
        <v>8</v>
      </c>
      <c r="H282" s="34" t="s">
        <v>17</v>
      </c>
      <c r="I282" s="21" t="s">
        <v>520</v>
      </c>
      <c r="J282" s="28" t="s">
        <v>521</v>
      </c>
      <c r="K282" s="28">
        <v>612</v>
      </c>
      <c r="L282" s="28">
        <v>116.28</v>
      </c>
    </row>
    <row r="283" spans="3:12" s="32" customFormat="1" x14ac:dyDescent="0.25">
      <c r="C283" s="16">
        <v>147</v>
      </c>
      <c r="D283" s="28" t="s">
        <v>11</v>
      </c>
      <c r="E283" s="34" t="s">
        <v>10</v>
      </c>
      <c r="F283" s="20" t="s">
        <v>522</v>
      </c>
      <c r="G283" s="28" t="s">
        <v>8</v>
      </c>
      <c r="H283" s="34" t="s">
        <v>17</v>
      </c>
      <c r="I283" s="21" t="s">
        <v>221</v>
      </c>
      <c r="J283" s="28" t="s">
        <v>523</v>
      </c>
      <c r="K283" s="28">
        <v>6479</v>
      </c>
      <c r="L283" s="28">
        <v>1231.01</v>
      </c>
    </row>
    <row r="284" spans="3:12" s="32" customFormat="1" x14ac:dyDescent="0.25">
      <c r="C284" s="16">
        <v>148</v>
      </c>
      <c r="D284" s="28" t="s">
        <v>11</v>
      </c>
      <c r="E284" s="34" t="s">
        <v>10</v>
      </c>
      <c r="F284" s="20" t="s">
        <v>524</v>
      </c>
      <c r="G284" s="28" t="s">
        <v>8</v>
      </c>
      <c r="H284" s="34" t="s">
        <v>17</v>
      </c>
      <c r="I284" s="21" t="s">
        <v>714</v>
      </c>
      <c r="J284" s="28" t="s">
        <v>675</v>
      </c>
      <c r="K284" s="28">
        <v>1402.47</v>
      </c>
      <c r="L284" s="28">
        <v>266.47000000000003</v>
      </c>
    </row>
    <row r="285" spans="3:12" s="32" customFormat="1" x14ac:dyDescent="0.25">
      <c r="C285" s="16">
        <v>149</v>
      </c>
      <c r="D285" s="28" t="s">
        <v>11</v>
      </c>
      <c r="E285" s="34" t="s">
        <v>10</v>
      </c>
      <c r="F285" s="20" t="s">
        <v>525</v>
      </c>
      <c r="G285" s="28" t="s">
        <v>8</v>
      </c>
      <c r="H285" s="34" t="s">
        <v>17</v>
      </c>
      <c r="I285" s="21" t="s">
        <v>714</v>
      </c>
      <c r="J285" s="28" t="s">
        <v>512</v>
      </c>
      <c r="K285" s="28">
        <v>541.1</v>
      </c>
      <c r="L285" s="28">
        <v>102.81</v>
      </c>
    </row>
    <row r="286" spans="3:12" s="32" customFormat="1" x14ac:dyDescent="0.25">
      <c r="C286" s="16">
        <v>150</v>
      </c>
      <c r="D286" s="28" t="s">
        <v>11</v>
      </c>
      <c r="E286" s="34" t="s">
        <v>10</v>
      </c>
      <c r="F286" s="20" t="s">
        <v>526</v>
      </c>
      <c r="G286" s="28" t="s">
        <v>8</v>
      </c>
      <c r="H286" s="34" t="s">
        <v>17</v>
      </c>
      <c r="I286" s="21" t="s">
        <v>714</v>
      </c>
      <c r="J286" s="28" t="s">
        <v>527</v>
      </c>
      <c r="K286" s="28">
        <v>824.94</v>
      </c>
      <c r="L286" s="28">
        <v>156.74</v>
      </c>
    </row>
    <row r="287" spans="3:12" s="32" customFormat="1" x14ac:dyDescent="0.25">
      <c r="C287" s="16">
        <v>151</v>
      </c>
      <c r="D287" s="28" t="s">
        <v>11</v>
      </c>
      <c r="E287" s="34" t="s">
        <v>10</v>
      </c>
      <c r="F287" s="20" t="s">
        <v>528</v>
      </c>
      <c r="G287" s="28" t="s">
        <v>8</v>
      </c>
      <c r="H287" s="34" t="s">
        <v>17</v>
      </c>
      <c r="I287" s="21" t="s">
        <v>683</v>
      </c>
      <c r="J287" s="28" t="s">
        <v>529</v>
      </c>
      <c r="K287" s="28">
        <v>1441.44</v>
      </c>
      <c r="L287" s="28">
        <v>273.87</v>
      </c>
    </row>
    <row r="288" spans="3:12" s="32" customFormat="1" x14ac:dyDescent="0.25">
      <c r="C288" s="16">
        <v>152</v>
      </c>
      <c r="D288" s="28" t="s">
        <v>11</v>
      </c>
      <c r="E288" s="34" t="s">
        <v>10</v>
      </c>
      <c r="F288" s="20" t="s">
        <v>530</v>
      </c>
      <c r="G288" s="28" t="s">
        <v>8</v>
      </c>
      <c r="H288" s="34" t="s">
        <v>17</v>
      </c>
      <c r="I288" s="21" t="s">
        <v>713</v>
      </c>
      <c r="J288" s="28" t="s">
        <v>531</v>
      </c>
      <c r="K288" s="28">
        <v>553.98</v>
      </c>
      <c r="L288" s="28">
        <v>105.26</v>
      </c>
    </row>
    <row r="289" spans="3:12" s="32" customFormat="1" x14ac:dyDescent="0.25">
      <c r="C289" s="16">
        <v>153</v>
      </c>
      <c r="D289" s="28" t="s">
        <v>11</v>
      </c>
      <c r="E289" s="34" t="s">
        <v>10</v>
      </c>
      <c r="F289" s="20" t="s">
        <v>532</v>
      </c>
      <c r="G289" s="28" t="s">
        <v>8</v>
      </c>
      <c r="H289" s="34" t="s">
        <v>17</v>
      </c>
      <c r="I289" s="21" t="s">
        <v>717</v>
      </c>
      <c r="J289" s="28" t="s">
        <v>533</v>
      </c>
      <c r="K289" s="28">
        <v>158.4</v>
      </c>
      <c r="L289" s="28">
        <v>30.1</v>
      </c>
    </row>
    <row r="290" spans="3:12" s="32" customFormat="1" x14ac:dyDescent="0.25">
      <c r="C290" s="16">
        <v>154</v>
      </c>
      <c r="D290" s="28" t="s">
        <v>11</v>
      </c>
      <c r="E290" s="34" t="s">
        <v>10</v>
      </c>
      <c r="F290" s="20" t="s">
        <v>534</v>
      </c>
      <c r="G290" s="28" t="s">
        <v>8</v>
      </c>
      <c r="H290" s="34" t="s">
        <v>17</v>
      </c>
      <c r="I290" s="21" t="s">
        <v>716</v>
      </c>
      <c r="J290" s="28" t="s">
        <v>53</v>
      </c>
      <c r="K290" s="28">
        <v>599.4</v>
      </c>
      <c r="L290" s="28">
        <v>113.89</v>
      </c>
    </row>
    <row r="291" spans="3:12" s="32" customFormat="1" x14ac:dyDescent="0.25">
      <c r="C291" s="16">
        <v>155</v>
      </c>
      <c r="D291" s="28" t="s">
        <v>11</v>
      </c>
      <c r="E291" s="34" t="s">
        <v>10</v>
      </c>
      <c r="F291" s="20" t="s">
        <v>535</v>
      </c>
      <c r="G291" s="28" t="s">
        <v>8</v>
      </c>
      <c r="H291" s="34" t="s">
        <v>17</v>
      </c>
      <c r="I291" s="21" t="s">
        <v>715</v>
      </c>
      <c r="J291" s="28" t="s">
        <v>512</v>
      </c>
      <c r="K291" s="28">
        <v>201.6</v>
      </c>
      <c r="L291" s="28">
        <v>38.299999999999997</v>
      </c>
    </row>
    <row r="292" spans="3:12" s="32" customFormat="1" x14ac:dyDescent="0.25">
      <c r="C292" s="16">
        <v>156</v>
      </c>
      <c r="D292" s="28" t="s">
        <v>11</v>
      </c>
      <c r="E292" s="34" t="s">
        <v>10</v>
      </c>
      <c r="F292" s="20" t="s">
        <v>536</v>
      </c>
      <c r="G292" s="28" t="s">
        <v>8</v>
      </c>
      <c r="H292" s="34" t="s">
        <v>17</v>
      </c>
      <c r="I292" s="21" t="s">
        <v>673</v>
      </c>
      <c r="J292" s="28" t="s">
        <v>395</v>
      </c>
      <c r="K292" s="28">
        <v>672.26</v>
      </c>
      <c r="L292" s="28">
        <v>127.73</v>
      </c>
    </row>
    <row r="293" spans="3:12" s="32" customFormat="1" x14ac:dyDescent="0.25">
      <c r="C293" s="16">
        <v>157</v>
      </c>
      <c r="D293" s="28" t="s">
        <v>11</v>
      </c>
      <c r="E293" s="34" t="s">
        <v>10</v>
      </c>
      <c r="F293" s="20" t="s">
        <v>537</v>
      </c>
      <c r="G293" s="28" t="s">
        <v>8</v>
      </c>
      <c r="H293" s="34" t="s">
        <v>17</v>
      </c>
      <c r="I293" s="21" t="s">
        <v>674</v>
      </c>
      <c r="J293" s="28" t="s">
        <v>675</v>
      </c>
      <c r="K293" s="28">
        <v>100</v>
      </c>
      <c r="L293" s="28">
        <v>19</v>
      </c>
    </row>
    <row r="294" spans="3:12" s="32" customFormat="1" x14ac:dyDescent="0.25">
      <c r="C294" s="16">
        <v>158</v>
      </c>
      <c r="D294" s="28" t="s">
        <v>11</v>
      </c>
      <c r="E294" s="34" t="s">
        <v>10</v>
      </c>
      <c r="F294" s="20" t="s">
        <v>538</v>
      </c>
      <c r="G294" s="28" t="s">
        <v>8</v>
      </c>
      <c r="H294" s="34" t="s">
        <v>17</v>
      </c>
      <c r="I294" s="21" t="s">
        <v>676</v>
      </c>
      <c r="J294" s="28" t="s">
        <v>539</v>
      </c>
      <c r="K294" s="28">
        <v>159.66</v>
      </c>
      <c r="L294" s="28">
        <v>30.33</v>
      </c>
    </row>
    <row r="295" spans="3:12" s="32" customFormat="1" x14ac:dyDescent="0.25">
      <c r="C295" s="16">
        <v>159</v>
      </c>
      <c r="D295" s="28" t="s">
        <v>11</v>
      </c>
      <c r="E295" s="34" t="s">
        <v>10</v>
      </c>
      <c r="F295" s="20" t="s">
        <v>540</v>
      </c>
      <c r="G295" s="28" t="s">
        <v>8</v>
      </c>
      <c r="H295" s="34" t="s">
        <v>17</v>
      </c>
      <c r="I295" s="21" t="s">
        <v>677</v>
      </c>
      <c r="J295" s="28" t="s">
        <v>541</v>
      </c>
      <c r="K295" s="28">
        <v>234.29</v>
      </c>
      <c r="L295" s="28">
        <v>44.52</v>
      </c>
    </row>
    <row r="296" spans="3:12" s="32" customFormat="1" x14ac:dyDescent="0.25">
      <c r="C296" s="16">
        <v>160</v>
      </c>
      <c r="D296" s="28" t="s">
        <v>11</v>
      </c>
      <c r="E296" s="34" t="s">
        <v>10</v>
      </c>
      <c r="F296" s="20" t="s">
        <v>542</v>
      </c>
      <c r="G296" s="28" t="s">
        <v>8</v>
      </c>
      <c r="H296" s="34" t="s">
        <v>17</v>
      </c>
      <c r="I296" s="21" t="s">
        <v>678</v>
      </c>
      <c r="J296" s="28" t="s">
        <v>543</v>
      </c>
      <c r="K296" s="28">
        <v>340.08</v>
      </c>
      <c r="L296" s="28">
        <v>64.62</v>
      </c>
    </row>
    <row r="297" spans="3:12" s="32" customFormat="1" x14ac:dyDescent="0.25">
      <c r="C297" s="16">
        <v>161</v>
      </c>
      <c r="D297" s="28" t="s">
        <v>11</v>
      </c>
      <c r="E297" s="34" t="s">
        <v>10</v>
      </c>
      <c r="F297" s="20" t="s">
        <v>544</v>
      </c>
      <c r="G297" s="28" t="s">
        <v>8</v>
      </c>
      <c r="H297" s="34" t="s">
        <v>17</v>
      </c>
      <c r="I297" s="21" t="s">
        <v>679</v>
      </c>
      <c r="J297" s="28" t="s">
        <v>545</v>
      </c>
      <c r="K297" s="28">
        <v>105</v>
      </c>
      <c r="L297" s="28">
        <v>19.95</v>
      </c>
    </row>
    <row r="298" spans="3:12" s="32" customFormat="1" x14ac:dyDescent="0.25">
      <c r="C298" s="16">
        <v>162</v>
      </c>
      <c r="D298" s="28" t="s">
        <v>11</v>
      </c>
      <c r="E298" s="34" t="s">
        <v>10</v>
      </c>
      <c r="F298" s="20" t="s">
        <v>546</v>
      </c>
      <c r="G298" s="28" t="s">
        <v>19</v>
      </c>
      <c r="H298" s="34" t="s">
        <v>17</v>
      </c>
      <c r="I298" s="21" t="s">
        <v>374</v>
      </c>
      <c r="J298" s="28" t="s">
        <v>355</v>
      </c>
      <c r="K298" s="28">
        <v>216.09</v>
      </c>
      <c r="L298" s="28">
        <v>39.51</v>
      </c>
    </row>
    <row r="299" spans="3:12" s="32" customFormat="1" x14ac:dyDescent="0.25">
      <c r="C299" s="16">
        <v>163</v>
      </c>
      <c r="D299" s="28" t="s">
        <v>11</v>
      </c>
      <c r="E299" s="34" t="s">
        <v>10</v>
      </c>
      <c r="F299" s="20" t="s">
        <v>547</v>
      </c>
      <c r="G299" s="28" t="s">
        <v>8</v>
      </c>
      <c r="H299" s="34" t="s">
        <v>17</v>
      </c>
      <c r="I299" s="21" t="s">
        <v>374</v>
      </c>
      <c r="J299" s="28" t="s">
        <v>383</v>
      </c>
      <c r="K299" s="28">
        <v>443</v>
      </c>
      <c r="L299" s="28">
        <v>84.17</v>
      </c>
    </row>
    <row r="300" spans="3:12" s="32" customFormat="1" x14ac:dyDescent="0.25">
      <c r="C300" s="16">
        <v>164</v>
      </c>
      <c r="D300" s="28" t="s">
        <v>11</v>
      </c>
      <c r="E300" s="34" t="s">
        <v>10</v>
      </c>
      <c r="F300" s="20" t="s">
        <v>548</v>
      </c>
      <c r="G300" s="28" t="s">
        <v>8</v>
      </c>
      <c r="H300" s="34" t="s">
        <v>17</v>
      </c>
      <c r="I300" s="21" t="s">
        <v>82</v>
      </c>
      <c r="J300" s="28" t="s">
        <v>343</v>
      </c>
      <c r="K300" s="28">
        <v>750</v>
      </c>
      <c r="L300" s="28">
        <v>0</v>
      </c>
    </row>
    <row r="301" spans="3:12" s="32" customFormat="1" x14ac:dyDescent="0.25">
      <c r="C301" s="16">
        <v>165</v>
      </c>
      <c r="D301" s="28" t="s">
        <v>11</v>
      </c>
      <c r="E301" s="34" t="s">
        <v>10</v>
      </c>
      <c r="F301" s="20" t="s">
        <v>549</v>
      </c>
      <c r="G301" s="28" t="s">
        <v>8</v>
      </c>
      <c r="H301" s="34" t="s">
        <v>17</v>
      </c>
      <c r="I301" s="21" t="s">
        <v>82</v>
      </c>
      <c r="J301" s="28" t="s">
        <v>230</v>
      </c>
      <c r="K301" s="28">
        <v>1697.9</v>
      </c>
      <c r="L301" s="28">
        <v>322.60000000000002</v>
      </c>
    </row>
    <row r="302" spans="3:12" s="32" customFormat="1" x14ac:dyDescent="0.25">
      <c r="C302" s="16">
        <v>166</v>
      </c>
      <c r="D302" s="28" t="s">
        <v>11</v>
      </c>
      <c r="E302" s="34" t="s">
        <v>10</v>
      </c>
      <c r="F302" s="20" t="s">
        <v>550</v>
      </c>
      <c r="G302" s="28" t="s">
        <v>8</v>
      </c>
      <c r="H302" s="34" t="s">
        <v>17</v>
      </c>
      <c r="I302" s="21" t="s">
        <v>743</v>
      </c>
      <c r="J302" s="28" t="s">
        <v>245</v>
      </c>
      <c r="K302" s="28">
        <v>1425</v>
      </c>
      <c r="L302" s="28">
        <v>270.75</v>
      </c>
    </row>
    <row r="303" spans="3:12" s="32" customFormat="1" x14ac:dyDescent="0.25">
      <c r="C303" s="16">
        <v>167</v>
      </c>
      <c r="D303" s="28" t="s">
        <v>11</v>
      </c>
      <c r="E303" s="34" t="s">
        <v>10</v>
      </c>
      <c r="F303" s="20" t="s">
        <v>551</v>
      </c>
      <c r="G303" s="28" t="s">
        <v>8</v>
      </c>
      <c r="H303" s="34" t="s">
        <v>17</v>
      </c>
      <c r="I303" s="21" t="s">
        <v>744</v>
      </c>
      <c r="J303" s="28" t="s">
        <v>745</v>
      </c>
      <c r="K303" s="28">
        <v>374</v>
      </c>
      <c r="L303" s="28">
        <v>71.06</v>
      </c>
    </row>
    <row r="304" spans="3:12" s="32" customFormat="1" x14ac:dyDescent="0.25">
      <c r="C304" s="16">
        <v>168</v>
      </c>
      <c r="D304" s="28" t="s">
        <v>11</v>
      </c>
      <c r="E304" s="34" t="s">
        <v>10</v>
      </c>
      <c r="F304" s="20" t="s">
        <v>552</v>
      </c>
      <c r="G304" s="28" t="s">
        <v>8</v>
      </c>
      <c r="H304" s="34" t="s">
        <v>17</v>
      </c>
      <c r="I304" s="21" t="s">
        <v>742</v>
      </c>
      <c r="J304" s="28" t="s">
        <v>553</v>
      </c>
      <c r="K304" s="28">
        <v>1615</v>
      </c>
      <c r="L304" s="28">
        <v>306.85000000000002</v>
      </c>
    </row>
    <row r="305" spans="3:12" s="32" customFormat="1" x14ac:dyDescent="0.25">
      <c r="C305" s="16">
        <v>169</v>
      </c>
      <c r="D305" s="28" t="s">
        <v>11</v>
      </c>
      <c r="E305" s="34" t="s">
        <v>10</v>
      </c>
      <c r="F305" s="20" t="s">
        <v>554</v>
      </c>
      <c r="G305" s="28" t="s">
        <v>8</v>
      </c>
      <c r="H305" s="34" t="s">
        <v>17</v>
      </c>
      <c r="I305" s="21" t="s">
        <v>68</v>
      </c>
      <c r="J305" s="28" t="s">
        <v>557</v>
      </c>
      <c r="K305" s="28">
        <v>2567.5</v>
      </c>
      <c r="L305" s="28">
        <v>487.83</v>
      </c>
    </row>
    <row r="306" spans="3:12" s="32" customFormat="1" x14ac:dyDescent="0.25">
      <c r="C306" s="16">
        <v>170</v>
      </c>
      <c r="D306" s="28" t="s">
        <v>11</v>
      </c>
      <c r="E306" s="34" t="s">
        <v>10</v>
      </c>
      <c r="F306" s="20" t="s">
        <v>555</v>
      </c>
      <c r="G306" s="28" t="s">
        <v>8</v>
      </c>
      <c r="H306" s="34" t="s">
        <v>17</v>
      </c>
      <c r="I306" s="21" t="s">
        <v>233</v>
      </c>
      <c r="J306" s="28" t="s">
        <v>556</v>
      </c>
      <c r="K306" s="28">
        <v>3774</v>
      </c>
      <c r="L306" s="28">
        <v>717.06</v>
      </c>
    </row>
    <row r="307" spans="3:12" s="32" customFormat="1" x14ac:dyDescent="0.25">
      <c r="C307" s="16">
        <v>171</v>
      </c>
      <c r="D307" s="28" t="s">
        <v>11</v>
      </c>
      <c r="E307" s="34" t="s">
        <v>10</v>
      </c>
      <c r="F307" s="20" t="s">
        <v>558</v>
      </c>
      <c r="G307" s="28" t="s">
        <v>8</v>
      </c>
      <c r="H307" s="34" t="s">
        <v>17</v>
      </c>
      <c r="I307" s="21" t="s">
        <v>664</v>
      </c>
      <c r="J307" s="28" t="s">
        <v>559</v>
      </c>
      <c r="K307" s="28">
        <v>252</v>
      </c>
      <c r="L307" s="28">
        <v>47.88</v>
      </c>
    </row>
    <row r="308" spans="3:12" s="32" customFormat="1" ht="30" x14ac:dyDescent="0.25">
      <c r="C308" s="16">
        <v>172</v>
      </c>
      <c r="D308" s="28" t="s">
        <v>11</v>
      </c>
      <c r="E308" s="34" t="s">
        <v>9</v>
      </c>
      <c r="F308" s="20" t="s">
        <v>560</v>
      </c>
      <c r="G308" s="28" t="s">
        <v>19</v>
      </c>
      <c r="H308" s="34" t="s">
        <v>17</v>
      </c>
      <c r="I308" s="21" t="s">
        <v>668</v>
      </c>
      <c r="J308" s="28" t="s">
        <v>561</v>
      </c>
      <c r="K308" s="28">
        <v>500</v>
      </c>
      <c r="L308" s="28">
        <v>95</v>
      </c>
    </row>
    <row r="309" spans="3:12" s="32" customFormat="1" x14ac:dyDescent="0.25">
      <c r="C309" s="16">
        <v>173</v>
      </c>
      <c r="D309" s="28" t="s">
        <v>11</v>
      </c>
      <c r="E309" s="34" t="s">
        <v>10</v>
      </c>
      <c r="F309" s="20" t="s">
        <v>562</v>
      </c>
      <c r="G309" s="28" t="s">
        <v>8</v>
      </c>
      <c r="H309" s="34" t="s">
        <v>17</v>
      </c>
      <c r="I309" s="21" t="s">
        <v>52</v>
      </c>
      <c r="J309" s="28" t="s">
        <v>53</v>
      </c>
      <c r="K309" s="28">
        <v>1965.21</v>
      </c>
      <c r="L309" s="28">
        <v>373.39</v>
      </c>
    </row>
    <row r="310" spans="3:12" s="32" customFormat="1" x14ac:dyDescent="0.25">
      <c r="C310" s="16">
        <v>174</v>
      </c>
      <c r="D310" s="28" t="s">
        <v>11</v>
      </c>
      <c r="E310" s="34" t="s">
        <v>9</v>
      </c>
      <c r="F310" s="20" t="s">
        <v>563</v>
      </c>
      <c r="G310" s="28" t="s">
        <v>19</v>
      </c>
      <c r="H310" s="34" t="s">
        <v>17</v>
      </c>
      <c r="I310" s="21" t="s">
        <v>374</v>
      </c>
      <c r="J310" s="28" t="s">
        <v>355</v>
      </c>
      <c r="K310" s="28">
        <v>62.31</v>
      </c>
      <c r="L310" s="28">
        <v>10.29</v>
      </c>
    </row>
    <row r="311" spans="3:12" s="32" customFormat="1" x14ac:dyDescent="0.25">
      <c r="C311" s="16">
        <v>175</v>
      </c>
      <c r="D311" s="28" t="s">
        <v>11</v>
      </c>
      <c r="E311" s="34" t="s">
        <v>9</v>
      </c>
      <c r="F311" s="20" t="s">
        <v>564</v>
      </c>
      <c r="G311" s="28" t="s">
        <v>8</v>
      </c>
      <c r="H311" s="34" t="s">
        <v>17</v>
      </c>
      <c r="I311" s="21" t="s">
        <v>374</v>
      </c>
      <c r="J311" s="28" t="s">
        <v>383</v>
      </c>
      <c r="K311" s="28">
        <v>69</v>
      </c>
      <c r="L311" s="28">
        <v>13.11</v>
      </c>
    </row>
    <row r="312" spans="3:12" s="32" customFormat="1" x14ac:dyDescent="0.25">
      <c r="C312" s="16">
        <v>176</v>
      </c>
      <c r="D312" s="28" t="s">
        <v>11</v>
      </c>
      <c r="E312" s="34" t="s">
        <v>9</v>
      </c>
      <c r="F312" s="20" t="s">
        <v>565</v>
      </c>
      <c r="G312" s="28" t="s">
        <v>19</v>
      </c>
      <c r="H312" s="34" t="s">
        <v>17</v>
      </c>
      <c r="I312" s="21" t="s">
        <v>374</v>
      </c>
      <c r="J312" s="28" t="s">
        <v>355</v>
      </c>
      <c r="K312" s="28">
        <v>216.09</v>
      </c>
      <c r="L312" s="28">
        <v>39.51</v>
      </c>
    </row>
    <row r="313" spans="3:12" s="32" customFormat="1" x14ac:dyDescent="0.25">
      <c r="C313" s="16">
        <v>177</v>
      </c>
      <c r="D313" s="28" t="s">
        <v>11</v>
      </c>
      <c r="E313" s="34" t="s">
        <v>9</v>
      </c>
      <c r="F313" s="20" t="s">
        <v>566</v>
      </c>
      <c r="G313" s="28" t="s">
        <v>8</v>
      </c>
      <c r="H313" s="34" t="s">
        <v>17</v>
      </c>
      <c r="I313" s="21" t="s">
        <v>374</v>
      </c>
      <c r="J313" s="28" t="s">
        <v>383</v>
      </c>
      <c r="K313" s="28">
        <v>323</v>
      </c>
      <c r="L313" s="28">
        <v>61.37</v>
      </c>
    </row>
    <row r="314" spans="3:12" s="32" customFormat="1" x14ac:dyDescent="0.25">
      <c r="C314" s="16">
        <v>178</v>
      </c>
      <c r="D314" s="28" t="s">
        <v>11</v>
      </c>
      <c r="E314" s="34" t="s">
        <v>10</v>
      </c>
      <c r="F314" s="20" t="s">
        <v>746</v>
      </c>
      <c r="G314" s="28" t="s">
        <v>8</v>
      </c>
      <c r="H314" s="34" t="s">
        <v>17</v>
      </c>
      <c r="I314" s="21" t="s">
        <v>747</v>
      </c>
      <c r="J314" s="28" t="s">
        <v>556</v>
      </c>
      <c r="K314" s="28">
        <v>2562</v>
      </c>
      <c r="L314" s="28">
        <v>486.78</v>
      </c>
    </row>
    <row r="315" spans="3:12" s="32" customFormat="1" x14ac:dyDescent="0.25">
      <c r="C315" s="16">
        <v>179</v>
      </c>
      <c r="D315" s="28" t="s">
        <v>11</v>
      </c>
      <c r="E315" s="34" t="s">
        <v>10</v>
      </c>
      <c r="F315" s="20" t="s">
        <v>567</v>
      </c>
      <c r="G315" s="28" t="s">
        <v>8</v>
      </c>
      <c r="H315" s="34" t="s">
        <v>17</v>
      </c>
      <c r="I315" s="21" t="s">
        <v>751</v>
      </c>
      <c r="J315" s="28" t="s">
        <v>750</v>
      </c>
      <c r="K315" s="28">
        <v>5157</v>
      </c>
      <c r="L315" s="28">
        <v>979.83</v>
      </c>
    </row>
    <row r="316" spans="3:12" s="32" customFormat="1" x14ac:dyDescent="0.25">
      <c r="C316" s="16">
        <v>180</v>
      </c>
      <c r="D316" s="28" t="s">
        <v>11</v>
      </c>
      <c r="E316" s="34" t="s">
        <v>10</v>
      </c>
      <c r="F316" s="20" t="s">
        <v>568</v>
      </c>
      <c r="G316" s="28" t="s">
        <v>8</v>
      </c>
      <c r="H316" s="34" t="s">
        <v>17</v>
      </c>
      <c r="I316" s="21" t="s">
        <v>749</v>
      </c>
      <c r="J316" s="28" t="s">
        <v>748</v>
      </c>
      <c r="K316" s="28">
        <v>749.06</v>
      </c>
      <c r="L316" s="28">
        <v>142.32</v>
      </c>
    </row>
    <row r="317" spans="3:12" s="32" customFormat="1" x14ac:dyDescent="0.25">
      <c r="C317" s="16">
        <v>181</v>
      </c>
      <c r="D317" s="28" t="s">
        <v>11</v>
      </c>
      <c r="E317" s="34" t="s">
        <v>10</v>
      </c>
      <c r="F317" s="20" t="s">
        <v>569</v>
      </c>
      <c r="G317" s="28" t="s">
        <v>8</v>
      </c>
      <c r="H317" s="34" t="s">
        <v>17</v>
      </c>
      <c r="I317" s="21" t="s">
        <v>647</v>
      </c>
      <c r="J317" s="28" t="s">
        <v>53</v>
      </c>
      <c r="K317" s="28">
        <v>184.2</v>
      </c>
      <c r="L317" s="28">
        <v>35</v>
      </c>
    </row>
    <row r="318" spans="3:12" s="32" customFormat="1" x14ac:dyDescent="0.25">
      <c r="C318" s="16">
        <v>182</v>
      </c>
      <c r="D318" s="28" t="s">
        <v>11</v>
      </c>
      <c r="E318" s="34" t="s">
        <v>10</v>
      </c>
      <c r="F318" s="20" t="s">
        <v>570</v>
      </c>
      <c r="G318" s="28" t="s">
        <v>8</v>
      </c>
      <c r="H318" s="34" t="s">
        <v>17</v>
      </c>
      <c r="I318" s="21" t="s">
        <v>66</v>
      </c>
      <c r="J318" s="28" t="s">
        <v>54</v>
      </c>
      <c r="K318" s="28">
        <v>930</v>
      </c>
      <c r="L318" s="28">
        <v>176.7</v>
      </c>
    </row>
    <row r="319" spans="3:12" s="32" customFormat="1" x14ac:dyDescent="0.25">
      <c r="C319" s="16">
        <v>183</v>
      </c>
      <c r="D319" s="28" t="s">
        <v>11</v>
      </c>
      <c r="E319" s="34" t="s">
        <v>10</v>
      </c>
      <c r="F319" s="20" t="s">
        <v>571</v>
      </c>
      <c r="G319" s="28" t="s">
        <v>8</v>
      </c>
      <c r="H319" s="34" t="s">
        <v>17</v>
      </c>
      <c r="I319" s="21" t="s">
        <v>648</v>
      </c>
      <c r="J319" s="28" t="s">
        <v>365</v>
      </c>
      <c r="K319" s="28">
        <v>549</v>
      </c>
      <c r="L319" s="28">
        <v>104.31</v>
      </c>
    </row>
    <row r="320" spans="3:12" s="32" customFormat="1" x14ac:dyDescent="0.25">
      <c r="C320" s="16">
        <v>184</v>
      </c>
      <c r="D320" s="28" t="s">
        <v>11</v>
      </c>
      <c r="E320" s="34" t="s">
        <v>10</v>
      </c>
      <c r="F320" s="20" t="s">
        <v>572</v>
      </c>
      <c r="G320" s="28" t="s">
        <v>8</v>
      </c>
      <c r="H320" s="34" t="s">
        <v>17</v>
      </c>
      <c r="I320" s="21" t="s">
        <v>66</v>
      </c>
      <c r="J320" s="28" t="s">
        <v>366</v>
      </c>
      <c r="K320" s="28">
        <v>3430.11</v>
      </c>
      <c r="L320" s="28">
        <v>651.72</v>
      </c>
    </row>
    <row r="321" spans="3:12" s="32" customFormat="1" x14ac:dyDescent="0.25">
      <c r="C321" s="16">
        <v>185</v>
      </c>
      <c r="D321" s="28" t="s">
        <v>11</v>
      </c>
      <c r="E321" s="34" t="s">
        <v>9</v>
      </c>
      <c r="F321" s="20" t="s">
        <v>573</v>
      </c>
      <c r="G321" s="28" t="s">
        <v>8</v>
      </c>
      <c r="H321" s="34" t="s">
        <v>17</v>
      </c>
      <c r="I321" s="21" t="s">
        <v>757</v>
      </c>
      <c r="J321" s="28" t="s">
        <v>150</v>
      </c>
      <c r="K321" s="28">
        <v>61.02</v>
      </c>
      <c r="L321" s="28">
        <v>11.59</v>
      </c>
    </row>
    <row r="322" spans="3:12" s="32" customFormat="1" x14ac:dyDescent="0.25">
      <c r="C322" s="16">
        <v>186</v>
      </c>
      <c r="D322" s="28" t="s">
        <v>11</v>
      </c>
      <c r="E322" s="34" t="s">
        <v>10</v>
      </c>
      <c r="F322" s="20" t="s">
        <v>574</v>
      </c>
      <c r="G322" s="28" t="s">
        <v>8</v>
      </c>
      <c r="H322" s="34" t="s">
        <v>17</v>
      </c>
      <c r="I322" s="21" t="s">
        <v>737</v>
      </c>
      <c r="J322" s="28" t="s">
        <v>416</v>
      </c>
      <c r="K322" s="28">
        <v>45</v>
      </c>
      <c r="L322" s="28">
        <v>8.5500000000000007</v>
      </c>
    </row>
    <row r="323" spans="3:12" s="32" customFormat="1" x14ac:dyDescent="0.25">
      <c r="C323" s="16">
        <v>187</v>
      </c>
      <c r="D323" s="28" t="s">
        <v>11</v>
      </c>
      <c r="E323" s="34" t="s">
        <v>9</v>
      </c>
      <c r="F323" s="20" t="s">
        <v>575</v>
      </c>
      <c r="G323" s="28" t="s">
        <v>19</v>
      </c>
      <c r="H323" s="34" t="s">
        <v>17</v>
      </c>
      <c r="I323" s="21" t="s">
        <v>374</v>
      </c>
      <c r="J323" s="28" t="s">
        <v>355</v>
      </c>
      <c r="K323" s="28">
        <v>216.09</v>
      </c>
      <c r="L323" s="28">
        <v>39.51</v>
      </c>
    </row>
    <row r="324" spans="3:12" s="32" customFormat="1" x14ac:dyDescent="0.25">
      <c r="C324" s="16">
        <v>188</v>
      </c>
      <c r="D324" s="28" t="s">
        <v>11</v>
      </c>
      <c r="E324" s="34" t="s">
        <v>9</v>
      </c>
      <c r="F324" s="20" t="s">
        <v>576</v>
      </c>
      <c r="G324" s="28" t="s">
        <v>8</v>
      </c>
      <c r="H324" s="34" t="s">
        <v>17</v>
      </c>
      <c r="I324" s="21" t="s">
        <v>374</v>
      </c>
      <c r="J324" s="28" t="s">
        <v>383</v>
      </c>
      <c r="K324" s="28">
        <v>142</v>
      </c>
      <c r="L324" s="28">
        <v>26.98</v>
      </c>
    </row>
    <row r="325" spans="3:12" s="32" customFormat="1" x14ac:dyDescent="0.25">
      <c r="C325" s="16">
        <v>189</v>
      </c>
      <c r="D325" s="28" t="s">
        <v>11</v>
      </c>
      <c r="E325" s="34" t="s">
        <v>10</v>
      </c>
      <c r="F325" s="20" t="s">
        <v>577</v>
      </c>
      <c r="G325" s="28" t="s">
        <v>8</v>
      </c>
      <c r="H325" s="34" t="s">
        <v>17</v>
      </c>
      <c r="I325" s="21" t="s">
        <v>649</v>
      </c>
      <c r="J325" s="28" t="s">
        <v>212</v>
      </c>
      <c r="K325" s="28">
        <v>671.8</v>
      </c>
      <c r="L325" s="28">
        <v>127.64</v>
      </c>
    </row>
    <row r="326" spans="3:12" s="32" customFormat="1" x14ac:dyDescent="0.25">
      <c r="C326" s="16">
        <v>190</v>
      </c>
      <c r="D326" s="28" t="s">
        <v>11</v>
      </c>
      <c r="E326" s="34" t="s">
        <v>10</v>
      </c>
      <c r="F326" s="20" t="s">
        <v>578</v>
      </c>
      <c r="G326" s="28" t="s">
        <v>8</v>
      </c>
      <c r="H326" s="34" t="s">
        <v>17</v>
      </c>
      <c r="I326" s="21" t="s">
        <v>141</v>
      </c>
      <c r="J326" s="28" t="s">
        <v>142</v>
      </c>
      <c r="K326" s="28">
        <v>120</v>
      </c>
      <c r="L326" s="28">
        <v>22.8</v>
      </c>
    </row>
    <row r="327" spans="3:12" s="32" customFormat="1" x14ac:dyDescent="0.25">
      <c r="C327" s="16">
        <v>191</v>
      </c>
      <c r="D327" s="28" t="s">
        <v>11</v>
      </c>
      <c r="E327" s="34" t="s">
        <v>10</v>
      </c>
      <c r="F327" s="20" t="s">
        <v>579</v>
      </c>
      <c r="G327" s="28" t="s">
        <v>8</v>
      </c>
      <c r="H327" s="34" t="s">
        <v>17</v>
      </c>
      <c r="I327" s="21" t="s">
        <v>727</v>
      </c>
      <c r="J327" s="28" t="s">
        <v>580</v>
      </c>
      <c r="K327" s="28">
        <v>397</v>
      </c>
      <c r="L327" s="28">
        <v>75.430000000000007</v>
      </c>
    </row>
    <row r="328" spans="3:12" s="32" customFormat="1" x14ac:dyDescent="0.25">
      <c r="C328" s="16">
        <v>192</v>
      </c>
      <c r="D328" s="28" t="s">
        <v>11</v>
      </c>
      <c r="E328" s="34" t="s">
        <v>10</v>
      </c>
      <c r="F328" s="20" t="s">
        <v>581</v>
      </c>
      <c r="G328" s="28" t="s">
        <v>8</v>
      </c>
      <c r="H328" s="34" t="s">
        <v>17</v>
      </c>
      <c r="I328" s="21" t="s">
        <v>728</v>
      </c>
      <c r="J328" s="28" t="s">
        <v>582</v>
      </c>
      <c r="K328" s="28">
        <v>6300</v>
      </c>
      <c r="L328" s="28">
        <v>1197</v>
      </c>
    </row>
    <row r="329" spans="3:12" s="32" customFormat="1" x14ac:dyDescent="0.25">
      <c r="C329" s="16">
        <v>193</v>
      </c>
      <c r="D329" s="28" t="s">
        <v>11</v>
      </c>
      <c r="E329" s="34" t="s">
        <v>10</v>
      </c>
      <c r="F329" s="20" t="s">
        <v>583</v>
      </c>
      <c r="G329" s="28" t="s">
        <v>8</v>
      </c>
      <c r="H329" s="34" t="s">
        <v>17</v>
      </c>
      <c r="I329" s="21" t="s">
        <v>729</v>
      </c>
      <c r="J329" s="28" t="s">
        <v>584</v>
      </c>
      <c r="K329" s="28">
        <v>750</v>
      </c>
      <c r="L329" s="28">
        <v>142.5</v>
      </c>
    </row>
    <row r="330" spans="3:12" s="32" customFormat="1" x14ac:dyDescent="0.25">
      <c r="C330" s="16">
        <v>194</v>
      </c>
      <c r="D330" s="28" t="s">
        <v>11</v>
      </c>
      <c r="E330" s="34" t="s">
        <v>10</v>
      </c>
      <c r="F330" s="20" t="s">
        <v>585</v>
      </c>
      <c r="G330" s="28" t="s">
        <v>8</v>
      </c>
      <c r="H330" s="34" t="s">
        <v>17</v>
      </c>
      <c r="I330" s="21" t="s">
        <v>752</v>
      </c>
      <c r="J330" s="28" t="s">
        <v>586</v>
      </c>
      <c r="K330" s="28">
        <v>1679</v>
      </c>
      <c r="L330" s="28">
        <v>319.01</v>
      </c>
    </row>
    <row r="331" spans="3:12" s="32" customFormat="1" x14ac:dyDescent="0.25">
      <c r="C331" s="16">
        <v>195</v>
      </c>
      <c r="D331" s="28" t="s">
        <v>11</v>
      </c>
      <c r="E331" s="34" t="s">
        <v>10</v>
      </c>
      <c r="F331" s="20" t="s">
        <v>587</v>
      </c>
      <c r="G331" s="28" t="s">
        <v>8</v>
      </c>
      <c r="H331" s="34" t="s">
        <v>17</v>
      </c>
      <c r="I331" s="21" t="s">
        <v>725</v>
      </c>
      <c r="J331" s="28" t="s">
        <v>89</v>
      </c>
      <c r="K331" s="28">
        <v>77.31</v>
      </c>
      <c r="L331" s="28">
        <v>14.69</v>
      </c>
    </row>
    <row r="332" spans="3:12" s="32" customFormat="1" x14ac:dyDescent="0.25">
      <c r="C332" s="16">
        <v>196</v>
      </c>
      <c r="D332" s="28" t="s">
        <v>11</v>
      </c>
      <c r="E332" s="34" t="s">
        <v>10</v>
      </c>
      <c r="F332" s="20" t="s">
        <v>588</v>
      </c>
      <c r="G332" s="28" t="s">
        <v>8</v>
      </c>
      <c r="H332" s="34" t="s">
        <v>17</v>
      </c>
      <c r="I332" s="21" t="s">
        <v>726</v>
      </c>
      <c r="J332" s="28" t="s">
        <v>589</v>
      </c>
      <c r="K332" s="28">
        <v>346.22</v>
      </c>
      <c r="L332" s="28">
        <v>65.78</v>
      </c>
    </row>
    <row r="333" spans="3:12" s="32" customFormat="1" x14ac:dyDescent="0.25">
      <c r="C333" s="16">
        <v>197</v>
      </c>
      <c r="D333" s="28" t="s">
        <v>11</v>
      </c>
      <c r="E333" s="34" t="s">
        <v>10</v>
      </c>
      <c r="F333" s="20" t="s">
        <v>590</v>
      </c>
      <c r="G333" s="28" t="s">
        <v>8</v>
      </c>
      <c r="H333" s="34" t="s">
        <v>17</v>
      </c>
      <c r="I333" s="21" t="s">
        <v>723</v>
      </c>
      <c r="J333" s="28" t="s">
        <v>591</v>
      </c>
      <c r="K333" s="28">
        <v>966.4</v>
      </c>
      <c r="L333" s="28">
        <v>183.62</v>
      </c>
    </row>
    <row r="334" spans="3:12" s="32" customFormat="1" x14ac:dyDescent="0.25">
      <c r="C334" s="16">
        <v>198</v>
      </c>
      <c r="D334" s="28" t="s">
        <v>11</v>
      </c>
      <c r="E334" s="34" t="s">
        <v>10</v>
      </c>
      <c r="F334" s="20" t="s">
        <v>592</v>
      </c>
      <c r="G334" s="28" t="s">
        <v>8</v>
      </c>
      <c r="H334" s="34" t="s">
        <v>17</v>
      </c>
      <c r="I334" s="21" t="s">
        <v>724</v>
      </c>
      <c r="J334" s="28" t="s">
        <v>593</v>
      </c>
      <c r="K334" s="28">
        <v>1596.64</v>
      </c>
      <c r="L334" s="28">
        <v>303.36</v>
      </c>
    </row>
    <row r="335" spans="3:12" s="32" customFormat="1" x14ac:dyDescent="0.25">
      <c r="C335" s="16">
        <v>199</v>
      </c>
      <c r="D335" s="28" t="s">
        <v>11</v>
      </c>
      <c r="E335" s="34" t="s">
        <v>10</v>
      </c>
      <c r="F335" s="20" t="s">
        <v>594</v>
      </c>
      <c r="G335" s="28" t="s">
        <v>8</v>
      </c>
      <c r="H335" s="34" t="s">
        <v>17</v>
      </c>
      <c r="I335" s="21" t="s">
        <v>595</v>
      </c>
      <c r="J335" s="28" t="s">
        <v>596</v>
      </c>
      <c r="K335" s="28">
        <v>2019.8</v>
      </c>
      <c r="L335" s="28">
        <v>383.76</v>
      </c>
    </row>
    <row r="336" spans="3:12" s="32" customFormat="1" x14ac:dyDescent="0.25">
      <c r="C336" s="16">
        <v>200</v>
      </c>
      <c r="D336" s="28" t="s">
        <v>11</v>
      </c>
      <c r="E336" s="34" t="s">
        <v>10</v>
      </c>
      <c r="F336" s="20" t="s">
        <v>597</v>
      </c>
      <c r="G336" s="28" t="s">
        <v>8</v>
      </c>
      <c r="H336" s="34" t="s">
        <v>17</v>
      </c>
      <c r="I336" s="21" t="s">
        <v>722</v>
      </c>
      <c r="J336" s="28" t="s">
        <v>395</v>
      </c>
      <c r="K336" s="28">
        <v>504.18</v>
      </c>
      <c r="L336" s="28">
        <v>95.8</v>
      </c>
    </row>
    <row r="337" spans="3:12" s="32" customFormat="1" x14ac:dyDescent="0.25">
      <c r="C337" s="16">
        <v>201</v>
      </c>
      <c r="D337" s="28" t="s">
        <v>11</v>
      </c>
      <c r="E337" s="34" t="s">
        <v>10</v>
      </c>
      <c r="F337" s="20" t="s">
        <v>598</v>
      </c>
      <c r="G337" s="28" t="s">
        <v>8</v>
      </c>
      <c r="H337" s="34" t="s">
        <v>17</v>
      </c>
      <c r="I337" s="21" t="s">
        <v>82</v>
      </c>
      <c r="J337" s="28" t="s">
        <v>83</v>
      </c>
      <c r="K337" s="28">
        <v>1604.8</v>
      </c>
      <c r="L337" s="28">
        <v>304.91000000000003</v>
      </c>
    </row>
    <row r="338" spans="3:12" s="32" customFormat="1" x14ac:dyDescent="0.25">
      <c r="C338" s="16">
        <v>202</v>
      </c>
      <c r="D338" s="28" t="s">
        <v>11</v>
      </c>
      <c r="E338" s="34" t="s">
        <v>10</v>
      </c>
      <c r="F338" s="20" t="s">
        <v>599</v>
      </c>
      <c r="G338" s="28" t="s">
        <v>8</v>
      </c>
      <c r="H338" s="34" t="s">
        <v>17</v>
      </c>
      <c r="I338" s="21" t="s">
        <v>663</v>
      </c>
      <c r="J338" s="28" t="s">
        <v>600</v>
      </c>
      <c r="K338" s="28">
        <v>685</v>
      </c>
      <c r="L338" s="28">
        <v>130.15</v>
      </c>
    </row>
    <row r="339" spans="3:12" s="32" customFormat="1" x14ac:dyDescent="0.25">
      <c r="C339" s="16">
        <v>203</v>
      </c>
      <c r="D339" s="28" t="s">
        <v>11</v>
      </c>
      <c r="E339" s="34" t="s">
        <v>10</v>
      </c>
      <c r="F339" s="20" t="s">
        <v>601</v>
      </c>
      <c r="G339" s="28" t="s">
        <v>8</v>
      </c>
      <c r="H339" s="34" t="s">
        <v>17</v>
      </c>
      <c r="I339" s="21" t="s">
        <v>754</v>
      </c>
      <c r="J339" s="28" t="s">
        <v>755</v>
      </c>
      <c r="K339" s="28">
        <v>385.71</v>
      </c>
      <c r="L339" s="28">
        <v>73.290000000000006</v>
      </c>
    </row>
    <row r="340" spans="3:12" s="32" customFormat="1" x14ac:dyDescent="0.25">
      <c r="C340" s="16">
        <v>204</v>
      </c>
      <c r="D340" s="28" t="s">
        <v>11</v>
      </c>
      <c r="E340" s="34" t="s">
        <v>10</v>
      </c>
      <c r="F340" s="20" t="s">
        <v>602</v>
      </c>
      <c r="G340" s="28" t="s">
        <v>8</v>
      </c>
      <c r="H340" s="34" t="s">
        <v>17</v>
      </c>
      <c r="I340" s="21" t="s">
        <v>119</v>
      </c>
      <c r="J340" s="28" t="s">
        <v>120</v>
      </c>
      <c r="K340" s="28">
        <v>246.28</v>
      </c>
      <c r="L340" s="28">
        <v>46.79</v>
      </c>
    </row>
    <row r="341" spans="3:12" s="32" customFormat="1" x14ac:dyDescent="0.25">
      <c r="C341" s="16">
        <v>205</v>
      </c>
      <c r="D341" s="28" t="s">
        <v>11</v>
      </c>
      <c r="E341" s="34" t="s">
        <v>10</v>
      </c>
      <c r="F341" s="20" t="s">
        <v>603</v>
      </c>
      <c r="G341" s="28" t="s">
        <v>8</v>
      </c>
      <c r="H341" s="34" t="s">
        <v>17</v>
      </c>
      <c r="I341" s="21" t="s">
        <v>753</v>
      </c>
      <c r="J341" s="28" t="s">
        <v>604</v>
      </c>
      <c r="K341" s="28">
        <v>99.9</v>
      </c>
      <c r="L341" s="28">
        <v>5</v>
      </c>
    </row>
    <row r="342" spans="3:12" s="32" customFormat="1" x14ac:dyDescent="0.25">
      <c r="C342" s="16">
        <v>206</v>
      </c>
      <c r="D342" s="28" t="s">
        <v>11</v>
      </c>
      <c r="E342" s="34" t="s">
        <v>10</v>
      </c>
      <c r="F342" s="20" t="s">
        <v>605</v>
      </c>
      <c r="G342" s="28" t="s">
        <v>8</v>
      </c>
      <c r="H342" s="34" t="s">
        <v>17</v>
      </c>
      <c r="I342" s="21" t="s">
        <v>467</v>
      </c>
      <c r="J342" s="28" t="s">
        <v>147</v>
      </c>
      <c r="K342" s="28">
        <v>5006.3999999999996</v>
      </c>
      <c r="L342" s="28">
        <v>525.71</v>
      </c>
    </row>
    <row r="343" spans="3:12" s="32" customFormat="1" x14ac:dyDescent="0.25">
      <c r="C343" s="16">
        <v>207</v>
      </c>
      <c r="D343" s="28" t="s">
        <v>11</v>
      </c>
      <c r="E343" s="34" t="s">
        <v>10</v>
      </c>
      <c r="F343" s="20" t="s">
        <v>606</v>
      </c>
      <c r="G343" s="28" t="s">
        <v>8</v>
      </c>
      <c r="H343" s="34" t="s">
        <v>17</v>
      </c>
      <c r="I343" s="21" t="s">
        <v>221</v>
      </c>
      <c r="J343" s="28" t="s">
        <v>607</v>
      </c>
      <c r="K343" s="28">
        <v>4604</v>
      </c>
      <c r="L343" s="28">
        <v>874.76</v>
      </c>
    </row>
    <row r="344" spans="3:12" s="32" customFormat="1" x14ac:dyDescent="0.25">
      <c r="C344" s="16">
        <v>208</v>
      </c>
      <c r="D344" s="28" t="s">
        <v>11</v>
      </c>
      <c r="E344" s="34" t="s">
        <v>10</v>
      </c>
      <c r="F344" s="20" t="s">
        <v>608</v>
      </c>
      <c r="G344" s="28" t="s">
        <v>8</v>
      </c>
      <c r="H344" s="34" t="s">
        <v>17</v>
      </c>
      <c r="I344" s="21" t="s">
        <v>221</v>
      </c>
      <c r="J344" s="28" t="s">
        <v>523</v>
      </c>
      <c r="K344" s="28">
        <v>7333.5</v>
      </c>
      <c r="L344" s="28">
        <v>1393.37</v>
      </c>
    </row>
    <row r="345" spans="3:12" s="32" customFormat="1" x14ac:dyDescent="0.25">
      <c r="C345" s="16">
        <v>209</v>
      </c>
      <c r="D345" s="28" t="s">
        <v>11</v>
      </c>
      <c r="E345" s="34" t="s">
        <v>10</v>
      </c>
      <c r="F345" s="20" t="s">
        <v>609</v>
      </c>
      <c r="G345" s="28" t="s">
        <v>8</v>
      </c>
      <c r="H345" s="34" t="s">
        <v>17</v>
      </c>
      <c r="I345" s="21" t="s">
        <v>610</v>
      </c>
      <c r="J345" s="28" t="s">
        <v>611</v>
      </c>
      <c r="K345" s="28">
        <v>3012.75</v>
      </c>
      <c r="L345" s="28">
        <v>572.41999999999996</v>
      </c>
    </row>
    <row r="346" spans="3:12" s="32" customFormat="1" x14ac:dyDescent="0.25">
      <c r="C346" s="16">
        <v>210</v>
      </c>
      <c r="D346" s="28" t="s">
        <v>11</v>
      </c>
      <c r="E346" s="34" t="s">
        <v>10</v>
      </c>
      <c r="F346" s="20" t="s">
        <v>612</v>
      </c>
      <c r="G346" s="28" t="s">
        <v>8</v>
      </c>
      <c r="H346" s="34" t="s">
        <v>17</v>
      </c>
      <c r="I346" s="21" t="s">
        <v>756</v>
      </c>
      <c r="J346" s="28" t="s">
        <v>416</v>
      </c>
      <c r="K346" s="28">
        <v>238.56</v>
      </c>
      <c r="L346" s="28">
        <v>45.33</v>
      </c>
    </row>
    <row r="347" spans="3:12" s="32" customFormat="1" x14ac:dyDescent="0.25">
      <c r="C347" s="16">
        <v>211</v>
      </c>
      <c r="D347" s="28" t="s">
        <v>11</v>
      </c>
      <c r="E347" s="34" t="s">
        <v>10</v>
      </c>
      <c r="F347" s="20" t="s">
        <v>613</v>
      </c>
      <c r="G347" s="28" t="s">
        <v>19</v>
      </c>
      <c r="H347" s="34" t="s">
        <v>17</v>
      </c>
      <c r="I347" s="21" t="s">
        <v>614</v>
      </c>
      <c r="J347" s="28" t="s">
        <v>712</v>
      </c>
      <c r="K347" s="28">
        <v>66.45</v>
      </c>
      <c r="L347" s="28">
        <v>12.63</v>
      </c>
    </row>
    <row r="348" spans="3:12" s="32" customFormat="1" x14ac:dyDescent="0.25">
      <c r="C348" s="16">
        <v>212</v>
      </c>
      <c r="D348" s="28" t="s">
        <v>11</v>
      </c>
      <c r="E348" s="34" t="s">
        <v>10</v>
      </c>
      <c r="F348" s="20" t="s">
        <v>615</v>
      </c>
      <c r="G348" s="28" t="s">
        <v>8</v>
      </c>
      <c r="H348" s="34" t="s">
        <v>17</v>
      </c>
      <c r="I348" s="21" t="s">
        <v>351</v>
      </c>
      <c r="J348" s="28" t="s">
        <v>556</v>
      </c>
      <c r="K348" s="28">
        <v>6000</v>
      </c>
      <c r="L348" s="28">
        <v>1140</v>
      </c>
    </row>
    <row r="349" spans="3:12" s="32" customFormat="1" x14ac:dyDescent="0.25">
      <c r="C349" s="16">
        <v>213</v>
      </c>
      <c r="D349" s="28" t="s">
        <v>11</v>
      </c>
      <c r="E349" s="34" t="s">
        <v>9</v>
      </c>
      <c r="F349" s="20" t="s">
        <v>699</v>
      </c>
      <c r="G349" s="28" t="s">
        <v>19</v>
      </c>
      <c r="H349" s="34" t="s">
        <v>17</v>
      </c>
      <c r="I349" s="21" t="s">
        <v>374</v>
      </c>
      <c r="J349" s="28" t="s">
        <v>355</v>
      </c>
      <c r="K349" s="28">
        <v>205.04</v>
      </c>
      <c r="L349" s="28">
        <v>38.96</v>
      </c>
    </row>
    <row r="350" spans="3:12" s="32" customFormat="1" x14ac:dyDescent="0.25">
      <c r="C350" s="16">
        <v>214</v>
      </c>
      <c r="D350" s="28" t="s">
        <v>11</v>
      </c>
      <c r="E350" s="34" t="s">
        <v>9</v>
      </c>
      <c r="F350" s="20" t="s">
        <v>700</v>
      </c>
      <c r="G350" s="28" t="s">
        <v>19</v>
      </c>
      <c r="H350" s="34" t="s">
        <v>17</v>
      </c>
      <c r="I350" s="21" t="s">
        <v>374</v>
      </c>
      <c r="J350" s="28" t="s">
        <v>355</v>
      </c>
      <c r="K350" s="28">
        <v>113.57</v>
      </c>
      <c r="L350" s="28">
        <v>20.03</v>
      </c>
    </row>
    <row r="351" spans="3:12" s="32" customFormat="1" x14ac:dyDescent="0.25">
      <c r="C351" s="16">
        <v>215</v>
      </c>
      <c r="D351" s="28" t="s">
        <v>11</v>
      </c>
      <c r="E351" s="34" t="s">
        <v>9</v>
      </c>
      <c r="F351" s="20" t="s">
        <v>701</v>
      </c>
      <c r="G351" s="28" t="s">
        <v>8</v>
      </c>
      <c r="H351" s="34" t="s">
        <v>17</v>
      </c>
      <c r="I351" s="21" t="s">
        <v>374</v>
      </c>
      <c r="J351" s="28" t="s">
        <v>383</v>
      </c>
      <c r="K351" s="28">
        <v>73</v>
      </c>
      <c r="L351" s="28">
        <v>13.87</v>
      </c>
    </row>
    <row r="352" spans="3:12" s="32" customFormat="1" x14ac:dyDescent="0.25">
      <c r="C352" s="16">
        <v>216</v>
      </c>
      <c r="D352" s="28" t="s">
        <v>11</v>
      </c>
      <c r="E352" s="34" t="s">
        <v>9</v>
      </c>
      <c r="F352" s="20" t="s">
        <v>761</v>
      </c>
      <c r="G352" s="28" t="s">
        <v>19</v>
      </c>
      <c r="H352" s="34" t="s">
        <v>17</v>
      </c>
      <c r="I352" s="21" t="s">
        <v>374</v>
      </c>
      <c r="J352" s="28" t="s">
        <v>355</v>
      </c>
      <c r="K352" s="28">
        <v>62.31</v>
      </c>
      <c r="L352" s="28">
        <v>10.29</v>
      </c>
    </row>
    <row r="353" spans="3:14" s="8" customFormat="1" x14ac:dyDescent="0.25">
      <c r="C353" s="50" t="s">
        <v>16</v>
      </c>
      <c r="D353" s="51"/>
      <c r="E353" s="51"/>
      <c r="F353" s="51"/>
      <c r="G353" s="51"/>
      <c r="H353" s="51"/>
      <c r="I353" s="51"/>
      <c r="J353" s="52"/>
      <c r="K353" s="16">
        <f>SUM(K137:K352)</f>
        <v>249481.98999999996</v>
      </c>
      <c r="L353" s="16">
        <f>SUM(L137:L352)</f>
        <v>45874.190000000017</v>
      </c>
      <c r="M353" s="32"/>
      <c r="N353" s="32"/>
    </row>
    <row r="354" spans="3:14" s="22" customFormat="1" x14ac:dyDescent="0.25">
      <c r="D354" s="25"/>
      <c r="E354" s="27"/>
      <c r="F354" s="25"/>
      <c r="H354" s="24"/>
      <c r="I354" s="24"/>
      <c r="J354" s="47"/>
      <c r="M354" s="32"/>
      <c r="N354" s="32"/>
    </row>
    <row r="355" spans="3:14" s="22" customFormat="1" x14ac:dyDescent="0.25">
      <c r="D355" s="25"/>
      <c r="E355" s="27"/>
      <c r="F355" s="25"/>
      <c r="H355" s="24"/>
      <c r="I355" s="24"/>
      <c r="J355" s="47"/>
      <c r="M355" s="32"/>
      <c r="N355" s="32"/>
    </row>
    <row r="356" spans="3:14" s="29" customFormat="1" ht="29.25" hidden="1" x14ac:dyDescent="0.25">
      <c r="D356" s="27" t="s">
        <v>22</v>
      </c>
      <c r="E356" s="27">
        <f>K98+K134+K353</f>
        <v>1708467.09</v>
      </c>
      <c r="F356" s="25" t="s">
        <v>26</v>
      </c>
      <c r="H356" s="24"/>
      <c r="I356" s="24"/>
      <c r="J356" s="47"/>
      <c r="M356" s="32"/>
      <c r="N356" s="32"/>
    </row>
    <row r="357" spans="3:14" s="29" customFormat="1" hidden="1" x14ac:dyDescent="0.25">
      <c r="D357" s="25"/>
      <c r="E357" s="27"/>
      <c r="F357" s="25"/>
      <c r="H357" s="24"/>
      <c r="I357" s="24"/>
      <c r="J357" s="47"/>
      <c r="M357" s="32"/>
      <c r="N357" s="32"/>
    </row>
    <row r="358" spans="3:14" s="29" customFormat="1" ht="43.5" hidden="1" x14ac:dyDescent="0.25">
      <c r="D358" s="27" t="s">
        <v>23</v>
      </c>
      <c r="E358" s="27">
        <v>5960489.4900000002</v>
      </c>
      <c r="F358" s="25"/>
      <c r="H358" s="24"/>
      <c r="I358" s="24"/>
      <c r="J358" s="47"/>
      <c r="M358" s="32"/>
      <c r="N358" s="32"/>
    </row>
    <row r="359" spans="3:14" s="30" customFormat="1" ht="57.75" hidden="1" x14ac:dyDescent="0.25">
      <c r="D359" s="27" t="s">
        <v>30</v>
      </c>
      <c r="E359" s="27">
        <v>286146.45</v>
      </c>
      <c r="F359" s="25"/>
      <c r="H359" s="24"/>
      <c r="I359" s="24"/>
      <c r="J359" s="47"/>
      <c r="M359" s="32"/>
      <c r="N359" s="32"/>
    </row>
    <row r="360" spans="3:14" s="30" customFormat="1" ht="72" hidden="1" x14ac:dyDescent="0.25">
      <c r="D360" s="27" t="s">
        <v>31</v>
      </c>
      <c r="E360" s="27">
        <v>44062.01</v>
      </c>
      <c r="F360" s="25"/>
      <c r="H360" s="24"/>
      <c r="I360" s="24"/>
      <c r="J360" s="47"/>
      <c r="M360" s="32"/>
      <c r="N360" s="32"/>
    </row>
    <row r="361" spans="3:14" s="29" customFormat="1" ht="43.5" hidden="1" x14ac:dyDescent="0.25">
      <c r="D361" s="27" t="s">
        <v>29</v>
      </c>
      <c r="E361" s="27">
        <v>797156.74</v>
      </c>
      <c r="F361" s="25"/>
      <c r="H361" s="24"/>
      <c r="I361" s="24"/>
      <c r="J361" s="47"/>
      <c r="M361" s="32"/>
      <c r="N361" s="32"/>
    </row>
    <row r="362" spans="3:14" ht="43.5" hidden="1" x14ac:dyDescent="0.25">
      <c r="D362" s="27" t="s">
        <v>24</v>
      </c>
      <c r="E362" s="27">
        <v>75630.25</v>
      </c>
    </row>
    <row r="363" spans="3:14" hidden="1" x14ac:dyDescent="0.25">
      <c r="D363" s="25" t="s">
        <v>25</v>
      </c>
      <c r="E363" s="27">
        <v>18000</v>
      </c>
    </row>
    <row r="364" spans="3:14" s="30" customFormat="1" ht="29.25" hidden="1" x14ac:dyDescent="0.25">
      <c r="D364" s="27" t="s">
        <v>40</v>
      </c>
      <c r="E364" s="27">
        <v>16806</v>
      </c>
      <c r="H364" s="24"/>
      <c r="I364" s="24"/>
      <c r="J364" s="47"/>
      <c r="M364" s="32"/>
      <c r="N364" s="32"/>
    </row>
    <row r="365" spans="3:14" s="30" customFormat="1" ht="86.25" hidden="1" x14ac:dyDescent="0.25">
      <c r="D365" s="27" t="s">
        <v>32</v>
      </c>
      <c r="E365" s="25">
        <v>152655.46</v>
      </c>
      <c r="H365" s="24"/>
      <c r="I365" s="24"/>
      <c r="J365" s="47"/>
      <c r="M365" s="32"/>
      <c r="N365" s="32"/>
    </row>
    <row r="366" spans="3:14" s="30" customFormat="1" hidden="1" x14ac:dyDescent="0.25">
      <c r="D366" s="25"/>
      <c r="E366" s="27">
        <f>E358-E359-E360-E361-E362-E363-E365-E364</f>
        <v>4570032.58</v>
      </c>
      <c r="H366" s="24"/>
      <c r="I366" s="24"/>
      <c r="J366" s="47"/>
      <c r="M366" s="32"/>
      <c r="N366" s="32"/>
    </row>
    <row r="367" spans="3:14" hidden="1" x14ac:dyDescent="0.25">
      <c r="E367" s="25"/>
    </row>
    <row r="368" spans="3:14" hidden="1" x14ac:dyDescent="0.25">
      <c r="E368" s="1" t="s">
        <v>36</v>
      </c>
    </row>
    <row r="369" spans="4:14" hidden="1" x14ac:dyDescent="0.25"/>
    <row r="370" spans="4:14" s="30" customFormat="1" ht="45" hidden="1" x14ac:dyDescent="0.25">
      <c r="D370" s="24" t="s">
        <v>38</v>
      </c>
      <c r="E370" s="24">
        <v>134899.16</v>
      </c>
      <c r="H370" s="24"/>
      <c r="I370" s="24"/>
      <c r="J370" s="47"/>
      <c r="M370" s="32"/>
      <c r="N370" s="32"/>
    </row>
    <row r="371" spans="4:14" ht="45" hidden="1" x14ac:dyDescent="0.25">
      <c r="D371" s="24" t="s">
        <v>27</v>
      </c>
      <c r="E371" s="1">
        <v>396638.66</v>
      </c>
    </row>
    <row r="372" spans="4:14" hidden="1" x14ac:dyDescent="0.25">
      <c r="D372" s="1" t="s">
        <v>28</v>
      </c>
      <c r="E372" s="5">
        <v>200000</v>
      </c>
    </row>
    <row r="373" spans="4:14" hidden="1" x14ac:dyDescent="0.25">
      <c r="D373" s="1" t="s">
        <v>33</v>
      </c>
      <c r="E373" s="5">
        <v>130252.1</v>
      </c>
    </row>
    <row r="374" spans="4:14" s="30" customFormat="1" hidden="1" x14ac:dyDescent="0.25">
      <c r="D374" s="30" t="s">
        <v>34</v>
      </c>
      <c r="E374" s="24">
        <v>17983.2</v>
      </c>
      <c r="H374" s="24"/>
      <c r="I374" s="24"/>
      <c r="J374" s="47"/>
      <c r="M374" s="32"/>
      <c r="N374" s="32"/>
    </row>
    <row r="375" spans="4:14" s="30" customFormat="1" hidden="1" x14ac:dyDescent="0.25">
      <c r="D375" s="30" t="s">
        <v>39</v>
      </c>
      <c r="E375" s="24">
        <v>1680.67</v>
      </c>
      <c r="H375" s="24"/>
      <c r="I375" s="24"/>
      <c r="J375" s="47"/>
      <c r="M375" s="32"/>
      <c r="N375" s="32"/>
    </row>
    <row r="376" spans="4:14" s="30" customFormat="1" ht="45" hidden="1" x14ac:dyDescent="0.25">
      <c r="D376" s="24" t="s">
        <v>35</v>
      </c>
      <c r="E376" s="24">
        <v>504201.68</v>
      </c>
      <c r="H376" s="24"/>
      <c r="I376" s="24"/>
      <c r="J376" s="47"/>
      <c r="M376" s="32"/>
      <c r="N376" s="32"/>
    </row>
    <row r="377" spans="4:14" hidden="1" x14ac:dyDescent="0.25">
      <c r="E377" s="5">
        <f>SUM(E370:E376)</f>
        <v>1385655.47</v>
      </c>
    </row>
    <row r="378" spans="4:14" hidden="1" x14ac:dyDescent="0.25"/>
    <row r="379" spans="4:14" hidden="1" x14ac:dyDescent="0.25">
      <c r="E379" s="5">
        <f>E366-E377</f>
        <v>3184377.1100000003</v>
      </c>
    </row>
    <row r="380" spans="4:14" hidden="1" x14ac:dyDescent="0.25">
      <c r="D380" s="1" t="s">
        <v>37</v>
      </c>
      <c r="E380" s="27">
        <f>E379-E356</f>
        <v>1475910.0200000003</v>
      </c>
    </row>
    <row r="381" spans="4:14" hidden="1" x14ac:dyDescent="0.25"/>
    <row r="382" spans="4:14" ht="29.25" hidden="1" x14ac:dyDescent="0.25">
      <c r="D382" s="27" t="s">
        <v>41</v>
      </c>
    </row>
    <row r="383" spans="4:14" hidden="1" x14ac:dyDescent="0.25">
      <c r="D383" s="24" t="s">
        <v>42</v>
      </c>
    </row>
    <row r="384" spans="4:14" ht="30" hidden="1" x14ac:dyDescent="0.25">
      <c r="D384" s="24" t="s">
        <v>43</v>
      </c>
      <c r="E384" s="5">
        <v>10000</v>
      </c>
    </row>
    <row r="385" spans="4:5" ht="30" hidden="1" x14ac:dyDescent="0.25">
      <c r="D385" s="24" t="s">
        <v>44</v>
      </c>
      <c r="E385" s="5">
        <v>3000</v>
      </c>
    </row>
    <row r="386" spans="4:5" ht="30" hidden="1" x14ac:dyDescent="0.25">
      <c r="D386" s="24" t="s">
        <v>45</v>
      </c>
      <c r="E386" s="5">
        <v>5000</v>
      </c>
    </row>
    <row r="387" spans="4:5" hidden="1" x14ac:dyDescent="0.25">
      <c r="D387" s="24" t="s">
        <v>46</v>
      </c>
      <c r="E387" s="5">
        <v>15000</v>
      </c>
    </row>
    <row r="388" spans="4:5" ht="45" hidden="1" x14ac:dyDescent="0.25">
      <c r="D388" s="24" t="s">
        <v>47</v>
      </c>
      <c r="E388" s="5">
        <v>6000</v>
      </c>
    </row>
    <row r="389" spans="4:5" hidden="1" x14ac:dyDescent="0.25">
      <c r="D389" s="24" t="s">
        <v>48</v>
      </c>
      <c r="E389" s="5">
        <v>12000</v>
      </c>
    </row>
    <row r="390" spans="4:5" ht="30" hidden="1" x14ac:dyDescent="0.25">
      <c r="D390" s="24" t="s">
        <v>49</v>
      </c>
      <c r="E390" s="5">
        <v>23000</v>
      </c>
    </row>
    <row r="391" spans="4:5" ht="30" hidden="1" x14ac:dyDescent="0.25">
      <c r="D391" s="24" t="s">
        <v>50</v>
      </c>
      <c r="E391" s="5">
        <v>4000</v>
      </c>
    </row>
    <row r="392" spans="4:5" hidden="1" x14ac:dyDescent="0.25">
      <c r="D392" s="24"/>
      <c r="E392" s="5">
        <f>SUM(E384:E391)</f>
        <v>78000</v>
      </c>
    </row>
    <row r="393" spans="4:5" hidden="1" x14ac:dyDescent="0.25">
      <c r="D393" s="24"/>
    </row>
    <row r="394" spans="4:5" hidden="1" x14ac:dyDescent="0.25">
      <c r="D394" s="24"/>
    </row>
  </sheetData>
  <mergeCells count="5">
    <mergeCell ref="C353:J353"/>
    <mergeCell ref="C134:J134"/>
    <mergeCell ref="C98:J98"/>
    <mergeCell ref="E2:J2"/>
    <mergeCell ref="C113:J113"/>
  </mergeCells>
  <pageMargins left="0.39370078740157483" right="0.39370078740157483"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2021-12-30T13:36:38Z</dcterms:modified>
</cp:coreProperties>
</file>