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<sst xmlns="http://schemas.openxmlformats.org/spreadsheetml/2006/main" count="586" uniqueCount="241">
  <si>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</si>
  <si>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</si>
  <si>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</si>
  <si>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</si>
  <si>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</si>
  <si>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</si>
  <si>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</si>
  <si>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</si>
  <si>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online</t>
  </si>
  <si>
    <t>servicii</t>
  </si>
  <si>
    <t>furnizare</t>
  </si>
  <si>
    <t>comandă</t>
  </si>
  <si>
    <t>alimente</t>
  </si>
  <si>
    <t>Procedura sau achiziție directă</t>
  </si>
  <si>
    <t>Tip contract - servicii/furnizare/lucrări</t>
  </si>
  <si>
    <t xml:space="preserve">       Tip comandă -                servicii/furnizare</t>
  </si>
  <si>
    <t>Tip contract subsecvent - servicii/furnizare/lucrări</t>
  </si>
  <si>
    <t>Contract subsecvent</t>
  </si>
  <si>
    <t>SC Matra SRL</t>
  </si>
  <si>
    <t>TOTAL</t>
  </si>
  <si>
    <t>achiziție directă</t>
  </si>
  <si>
    <t>offline</t>
  </si>
  <si>
    <t>TOTAL GENERAL CONTRACTAT</t>
  </si>
  <si>
    <t>TOTAL GENERAL BUGET, DIN CARE:</t>
  </si>
  <si>
    <t>TAXE POȘTALE - MANDATE INDEMNIZIAȚII</t>
  </si>
  <si>
    <t>DEPLASARI</t>
  </si>
  <si>
    <t>LEI FĂRĂ TVA</t>
  </si>
  <si>
    <t>CONTRACTARE SERVICII SOCIALE CANTINA + ID</t>
  </si>
  <si>
    <t>LUCRARI</t>
  </si>
  <si>
    <t>UTILITĂȚI (APĂ, ENERGIE, ELECTRICĂ, GAZ)</t>
  </si>
  <si>
    <t>SUPLIMENTARE CONTRACTE PRIMELE 4 LUNI ALE ANULUI 2019</t>
  </si>
  <si>
    <t>ALIMENTE (CONTRACTE DIN DECEMBRIE 2018 PLATITE ÎN ANUL 2019)</t>
  </si>
  <si>
    <t>ACHIZITII IN DERULARE (LUCRARI CPV, OBIECTE DE INVENTAR, COPIATOARE)</t>
  </si>
  <si>
    <t>DALI CANTINA</t>
  </si>
  <si>
    <t>SUPERVIZARE</t>
  </si>
  <si>
    <t>CONTRACT SUBSECVENT PACHETE TRUSOU</t>
  </si>
  <si>
    <t>DIN CARE:</t>
  </si>
  <si>
    <t>NECONTRACTAT</t>
  </si>
  <si>
    <t>DIFERENȚĂ CONTRACT Primul ghiozdan</t>
  </si>
  <si>
    <t>MARCĂ/SIGLĂ</t>
  </si>
  <si>
    <t>FORMARE PROFESIONALĂ</t>
  </si>
  <si>
    <t>DIFERENTE CONTRACTE</t>
  </si>
  <si>
    <t>DE EXEMPLU:</t>
  </si>
  <si>
    <t>UNIFORME ȘI ECHIPAMENT</t>
  </si>
  <si>
    <t>ADMINISTRARE SITE</t>
  </si>
  <si>
    <t>SERVICII CURĂȚENIE</t>
  </si>
  <si>
    <t>ALTE MATERIALE</t>
  </si>
  <si>
    <t>REPARAȚII APARATURĂ MEDICALĂ</t>
  </si>
  <si>
    <t>ASIGURĂRI</t>
  </si>
  <si>
    <t xml:space="preserve">OBIECTE INVENTAR </t>
  </si>
  <si>
    <t>OBIECTE INVENTAR SAMUI</t>
  </si>
  <si>
    <t>procedură simplificată</t>
  </si>
  <si>
    <t>SC Harmopan SRL</t>
  </si>
  <si>
    <t>SC C&amp;M Artic Import - Export SRL</t>
  </si>
  <si>
    <t>TVA (lei)</t>
  </si>
  <si>
    <t>Valoarea contractului după încheierea actului adițional (lei fără TVA)</t>
  </si>
  <si>
    <t>Valoarea contractului subsecvent după încheierea actului adițional (lei fără TVA)</t>
  </si>
  <si>
    <t>procedură proprie</t>
  </si>
  <si>
    <t>cartușe toner</t>
  </si>
  <si>
    <t>SC Mida Soft Business SRL</t>
  </si>
  <si>
    <t>SC Concret Consult SRL</t>
  </si>
  <si>
    <t>Direcția de Asistență Socială Brașov</t>
  </si>
  <si>
    <t>1/5799/17.01.2023</t>
  </si>
  <si>
    <t>proiect tehnic și asistență tehnică</t>
  </si>
  <si>
    <t>SC Deisisdesign SRL și SC Romconstruct SRL</t>
  </si>
  <si>
    <t>8/20996/23.02.2023</t>
  </si>
  <si>
    <t>saci menajeri</t>
  </si>
  <si>
    <t>SC Fibroplast SRL - UNITATE PROTEJATĂ</t>
  </si>
  <si>
    <t>9/21182/23.02.2023</t>
  </si>
  <si>
    <t>materiale de curățenie</t>
  </si>
  <si>
    <t>SC Prodet Trading SRL - UNITATE PROTEJATĂ</t>
  </si>
  <si>
    <t>10/25846/07.03.2023</t>
  </si>
  <si>
    <t xml:space="preserve">servicii medicale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</si>
  <si>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>CMI Dr.Ancăn Ioana-Adina</t>
  </si>
  <si>
    <t>11/26673/09.03.2023</t>
  </si>
  <si>
    <t>asigurări auto</t>
  </si>
  <si>
    <t>SC Omniasig SRL</t>
  </si>
  <si>
    <t>12/27652/13.03.2023</t>
  </si>
  <si>
    <t>servicii de elaborare meniuri și rețetare</t>
  </si>
  <si>
    <t>SC Prime Retail Opportunities SRL</t>
  </si>
  <si>
    <t>13/28115/14.03.2023</t>
  </si>
  <si>
    <t>14/28294/14.03.2023</t>
  </si>
  <si>
    <t>15/28316/14.03.2023</t>
  </si>
  <si>
    <t>16/28332/14.03.2023</t>
  </si>
  <si>
    <t>17/28716/15.03.2023</t>
  </si>
  <si>
    <t>18/28967/15.03.2023</t>
  </si>
  <si>
    <t>servicii RSVTI</t>
  </si>
  <si>
    <t>SC SM Mario Prest Serv SRL</t>
  </si>
  <si>
    <t>lucrări</t>
  </si>
  <si>
    <t>19/31196/17.03.2023</t>
  </si>
  <si>
    <t>reabilitare module</t>
  </si>
  <si>
    <t>SC Rial SRL</t>
  </si>
  <si>
    <t>21/31691/20.03.2023</t>
  </si>
  <si>
    <t>servicii de arhivare</t>
  </si>
  <si>
    <t>SC Savedoc SRL - UNITATE PROTEJATĂ</t>
  </si>
  <si>
    <t>22/32812/21.03.2023</t>
  </si>
  <si>
    <t>servicii reparații, întreținere, materiale aferente și verificare obligatorie pentru hidranți</t>
  </si>
  <si>
    <t>SC Safe Echitech SRL</t>
  </si>
  <si>
    <t>23/33710/22.03.2023</t>
  </si>
  <si>
    <t>scutece adulți, aleze</t>
  </si>
  <si>
    <t>SC TZMO România SRL</t>
  </si>
  <si>
    <t>24/34974/23.03.2023</t>
  </si>
  <si>
    <t>servicii întreținere bazin</t>
  </si>
  <si>
    <t xml:space="preserve"> SC Adiconst Instal SRL</t>
  </si>
  <si>
    <t>25/37161/28.03.2023</t>
  </si>
  <si>
    <t>servicii de manipulare mobilă</t>
  </si>
  <si>
    <t>SC Brai - Cata SRL</t>
  </si>
  <si>
    <t>26/37962/29.03.2023</t>
  </si>
  <si>
    <t>hârtie reciclată</t>
  </si>
  <si>
    <t>SC Deck Computer SRL</t>
  </si>
  <si>
    <t>3053/10.01.2023</t>
  </si>
  <si>
    <t>accesorii cabine toaletă</t>
  </si>
  <si>
    <t>SC Bodnar SRL</t>
  </si>
  <si>
    <t>5742/17.01.2023</t>
  </si>
  <si>
    <t>abonamente RAT</t>
  </si>
  <si>
    <t>SC RATBV SRL</t>
  </si>
  <si>
    <t>5746/17.01.2023</t>
  </si>
  <si>
    <t>5748/17.01.2023</t>
  </si>
  <si>
    <t>6726/18.01.2023</t>
  </si>
  <si>
    <t>unități imagine imprimante</t>
  </si>
  <si>
    <t>6942/19.01.2023</t>
  </si>
  <si>
    <t>prelungitoare</t>
  </si>
  <si>
    <t>SC Dedeman SRL</t>
  </si>
  <si>
    <t xml:space="preserve">Act adițional </t>
  </si>
  <si>
    <t>2/7532/20.01.2023</t>
  </si>
  <si>
    <t>servicii de certificare semnătură electronică</t>
  </si>
  <si>
    <t>SC Centrul de Calcul SA</t>
  </si>
  <si>
    <t>7571/20.01.2023</t>
  </si>
  <si>
    <t>servicii reparații aparatură medicală</t>
  </si>
  <si>
    <t>SC Lom SRL</t>
  </si>
  <si>
    <t>2/12728/02.02.2023</t>
  </si>
  <si>
    <t>servicii actualizare audit energetic</t>
  </si>
  <si>
    <t>SC Danina Star SRL</t>
  </si>
  <si>
    <t>6/19888/21.02.2023</t>
  </si>
  <si>
    <t>8160/25.01.2023</t>
  </si>
  <si>
    <t>SC Valdoris Com SRL</t>
  </si>
  <si>
    <t>12153/01.02.2023</t>
  </si>
  <si>
    <t>servicii de expertizare pentru locurile de munca ala angajatilor</t>
  </si>
  <si>
    <t>Directia de Sanatate Publica Brasov</t>
  </si>
  <si>
    <t>18950/17.02.2023</t>
  </si>
  <si>
    <t>instrumentar stomatologic</t>
  </si>
  <si>
    <t>SC Medident Exim SRL</t>
  </si>
  <si>
    <t>18953/17.02.2023</t>
  </si>
  <si>
    <t>SC Nastimed Serv SRL</t>
  </si>
  <si>
    <t>18959/17.02.2023</t>
  </si>
  <si>
    <t>SC Dentstore SRL</t>
  </si>
  <si>
    <t>18935/17.02.2023</t>
  </si>
  <si>
    <t>dulap metalic pentru instrumentar sau medicamente</t>
  </si>
  <si>
    <t>SC Promed Solution MD SRL</t>
  </si>
  <si>
    <t>20368/21.02.2023</t>
  </si>
  <si>
    <t>servicii de manipulare stivuitor</t>
  </si>
  <si>
    <t>SC Zo Trans SRL</t>
  </si>
  <si>
    <t>20940/23.02.2023</t>
  </si>
  <si>
    <t>materiale stomatologice</t>
  </si>
  <si>
    <t>20937/23.02.2023</t>
  </si>
  <si>
    <t>SC Tehnical Dent SRL</t>
  </si>
  <si>
    <t>21173/23.02.2023</t>
  </si>
  <si>
    <t>materiale sanitare</t>
  </si>
  <si>
    <t>20941/23.02.2023</t>
  </si>
  <si>
    <t>SC Dentotal Protect SRL</t>
  </si>
  <si>
    <t>20952/23.02.2023</t>
  </si>
  <si>
    <t>SC Sic Volo Impex SRL</t>
  </si>
  <si>
    <t>43324/07.03.2023</t>
  </si>
  <si>
    <t>reparatii aparate si echipamente medicale pentru unituri dentare</t>
  </si>
  <si>
    <t>29040/15.03.2023</t>
  </si>
  <si>
    <t>SC Grosso SRL</t>
  </si>
  <si>
    <t>32958/21.03.2023</t>
  </si>
  <si>
    <t>SC Century Image SRL</t>
  </si>
  <si>
    <t>35252/23.03.2023</t>
  </si>
  <si>
    <t>abonament casuta postala</t>
  </si>
  <si>
    <t>CN Compania Nationala Posta Romana SA</t>
  </si>
  <si>
    <t>37806/28.03.2023</t>
  </si>
  <si>
    <t>publicare anunt Monitorul Oficial</t>
  </si>
  <si>
    <t>RA Regia Autonoma Monitorul Oficial</t>
  </si>
  <si>
    <t>39175/30.03.2023</t>
  </si>
  <si>
    <t>19438/20.02.2023</t>
  </si>
  <si>
    <t>19430/20.02.2023</t>
  </si>
  <si>
    <t>materiale reparatii</t>
  </si>
  <si>
    <t>baterie lavoar</t>
  </si>
  <si>
    <t>SC Bricostore Romania SRL</t>
  </si>
  <si>
    <t>20245/21.02.2023</t>
  </si>
  <si>
    <t>broasca ext F CIL KALE</t>
  </si>
  <si>
    <t>28690/15.03.2023</t>
  </si>
  <si>
    <t>SC SMD Plus Technology SRL</t>
  </si>
  <si>
    <t>28930/15.03.2023</t>
  </si>
  <si>
    <t>cutit inox masina tocat, garnitura frigider</t>
  </si>
  <si>
    <t>SC Eco Wave Service SRL</t>
  </si>
  <si>
    <t>28877/15.03.2023</t>
  </si>
  <si>
    <t>plasa protectie insecte</t>
  </si>
  <si>
    <t>13279/03.02.2023</t>
  </si>
  <si>
    <t>20356/21.02.2023</t>
  </si>
  <si>
    <t>acumulatori</t>
  </si>
  <si>
    <t>SC Grey Dot SRL</t>
  </si>
  <si>
    <t>20710/22.02.2023</t>
  </si>
  <si>
    <t>pachet ustensile de bucatarie</t>
  </si>
  <si>
    <t>SC Metro Cash&amp;Carry Romania SRL</t>
  </si>
  <si>
    <t>20712/22.02.2023</t>
  </si>
  <si>
    <t>ustensile de bucatarie</t>
  </si>
  <si>
    <t>20716/22.02.2023</t>
  </si>
  <si>
    <t>SC Porutiu Group SRL</t>
  </si>
  <si>
    <t>28396/14.03.2023</t>
  </si>
  <si>
    <t>obiecte de inventar</t>
  </si>
  <si>
    <t>SC Suport Horeca SRL</t>
  </si>
  <si>
    <t>34532/23.03.2023</t>
  </si>
  <si>
    <t>lampa iluminat de siguranta</t>
  </si>
  <si>
    <t>34731/23.03.2023</t>
  </si>
  <si>
    <t>reactualizare analiza de risc</t>
  </si>
  <si>
    <t>Enea Dorin Dumitru PFA</t>
  </si>
  <si>
    <t>19540/20.02.2023</t>
  </si>
  <si>
    <t>29332/15.03.2023</t>
  </si>
  <si>
    <t>28032/14.03.2023</t>
  </si>
  <si>
    <t>pachet consumabile originale</t>
  </si>
  <si>
    <t>38399/29.03.2023</t>
  </si>
  <si>
    <t>materiale cu caracter functional</t>
  </si>
  <si>
    <t>38401/29.03.2023</t>
  </si>
  <si>
    <t>SC Balo Paper SRL</t>
  </si>
  <si>
    <t>38402/29.03.2023</t>
  </si>
  <si>
    <t>SC DNS Birotica SRL</t>
  </si>
  <si>
    <t>RAT BV SA</t>
  </si>
  <si>
    <t xml:space="preserve"> RAT BV SA</t>
  </si>
  <si>
    <t>SC Selgros Cash&amp;Carry SRL</t>
  </si>
  <si>
    <t>SC Micomis SRL</t>
  </si>
  <si>
    <t>34190/22.03.2023</t>
  </si>
  <si>
    <t>18259/16.02.2023</t>
  </si>
  <si>
    <t>SC C&amp;M Artic Import Export SRL</t>
  </si>
  <si>
    <t>36938/27.03.2023</t>
  </si>
  <si>
    <t>36054/24.03.2023</t>
  </si>
  <si>
    <t>34866/23.03.2023</t>
  </si>
  <si>
    <t>18429/16.02.2023</t>
  </si>
  <si>
    <t>28518/14.03.2023</t>
  </si>
  <si>
    <t xml:space="preserve">servicii catering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</si>
  <si>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 xml:space="preserve">consumabile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</si>
  <si>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>consumabile în cadrul proiectului „Asigurarea incluziunii sociale - ruperea cercului vicios al excluziunii în cazul copiilor celor mai vulnerabili din România” finanțat prin Mecanismul Financiar Norvegian 2014-2021   Programul: Dezvoltare locală, reducere</t>
  </si>
  <si>
    <t>stampile</t>
  </si>
  <si>
    <t>balamale mobilier</t>
  </si>
  <si>
    <t xml:space="preserve">pliante </t>
  </si>
  <si>
    <t>contor apa rece</t>
  </si>
  <si>
    <t xml:space="preserve">formulare tiparite </t>
  </si>
  <si>
    <t xml:space="preserve">tester alcool </t>
  </si>
  <si>
    <t>servicii catering în cadrul proiectului ”Planificare strategică și digitalizarea serviciilor sociale aflate în competența Direcției de Asistență Socială Brașov”, cod SIPOCA/MySMIS 1185/154612</t>
  </si>
  <si>
    <t>Centralizatorul achizițiilor directe și contractelor la data de 31.03.2023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</si>
</sst>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justify" vertical="distributed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30"/>
  <sheetViews>
    <sheetView tabSelected="1" zoomScalePageLayoutView="0" workbookViewId="0" topLeftCell="A13">
      <selection activeCell="P24" sqref="P24"/>
    </sheetView>
  </sheetViews>
  <sheetFormatPr defaultColWidth="9.140625" defaultRowHeight="15"/>
  <cols>
    <col min="1" max="1" width="2.28125" style="1" customWidth="1"/>
    <col min="2" max="2" width="9.140625" style="1" hidden="1" customWidth="1"/>
    <col min="3" max="3" width="6.8515625" style="1" customWidth="1"/>
    <col min="4" max="4" width="20.421875" style="1" customWidth="1"/>
    <col min="5" max="5" width="23.00390625" style="4" customWidth="1"/>
    <col min="6" max="6" width="20.00390625" style="1" customWidth="1"/>
    <col min="7" max="7" width="11.7109375" style="1" customWidth="1"/>
    <col min="8" max="8" width="19.57421875" style="4" customWidth="1"/>
    <col min="9" max="9" width="39.421875" style="4" customWidth="1"/>
    <col min="10" max="10" width="38.57421875" style="1" customWidth="1"/>
    <col min="11" max="11" width="19.140625" style="1" customWidth="1"/>
    <col min="12" max="14" width="13.28125" style="1" customWidth="1"/>
    <col min="15" max="16384" width="9.140625" style="1" customWidth="1"/>
  </cols>
  <sheetData>
    <row r="1" spans="4:6" ht="15.75">
      <c r="D1" s="26" t="s">
        <v>61</v>
      </c>
      <c r="E1" s="26"/>
      <c r="F1" s="26"/>
    </row>
    <row r="2" spans="5:10" ht="18.75">
      <c r="E2" s="6"/>
      <c r="F2" s="10"/>
      <c r="G2" s="10"/>
      <c r="H2" s="10"/>
      <c r="I2" s="10"/>
      <c r="J2" s="10"/>
    </row>
    <row r="3" spans="5:10" ht="18.75" customHeight="1">
      <c r="E3" s="30" t="s">
        <v>240</v>
      </c>
      <c r="F3" s="30"/>
      <c r="G3" s="30"/>
      <c r="H3" s="30"/>
      <c r="I3" s="30"/>
      <c r="J3" s="30"/>
    </row>
    <row r="4" spans="5:10" ht="18.75">
      <c r="E4" s="30"/>
      <c r="F4" s="30"/>
      <c r="G4" s="30"/>
      <c r="H4" s="30"/>
      <c r="I4" s="30"/>
      <c r="J4" s="10"/>
    </row>
    <row r="6" spans="3:14" ht="107.25" customHeight="1">
      <c r="C6" s="11" t="s">
        <v>0</v>
      </c>
      <c r="D6" s="11" t="s">
        <v>1</v>
      </c>
      <c r="E6" s="12" t="s">
        <v>14</v>
      </c>
      <c r="F6" s="15" t="s">
        <v>2</v>
      </c>
      <c r="G6" s="11" t="s">
        <v>4</v>
      </c>
      <c r="H6" s="12" t="s">
        <v>13</v>
      </c>
      <c r="I6" s="12" t="s">
        <v>3</v>
      </c>
      <c r="J6" s="11" t="s">
        <v>5</v>
      </c>
      <c r="K6" s="11" t="s">
        <v>7</v>
      </c>
      <c r="L6" s="12" t="s">
        <v>54</v>
      </c>
      <c r="M6" s="12" t="s">
        <v>55</v>
      </c>
      <c r="N6" s="12" t="s">
        <v>54</v>
      </c>
    </row>
    <row r="7" spans="3:14" ht="29.25" customHeight="1">
      <c r="C7" s="11">
        <v>1</v>
      </c>
      <c r="D7" s="17" t="s">
        <v>6</v>
      </c>
      <c r="E7" s="14" t="s">
        <v>10</v>
      </c>
      <c r="F7" s="21" t="s">
        <v>62</v>
      </c>
      <c r="G7" s="13" t="s">
        <v>8</v>
      </c>
      <c r="H7" s="14" t="s">
        <v>20</v>
      </c>
      <c r="I7" s="14" t="s">
        <v>12</v>
      </c>
      <c r="J7" s="13" t="s">
        <v>18</v>
      </c>
      <c r="K7" s="17">
        <v>11323</v>
      </c>
      <c r="L7" s="19">
        <v>1019.07</v>
      </c>
      <c r="M7" s="19"/>
      <c r="N7" s="19"/>
    </row>
    <row r="8" spans="3:14" ht="29.25" customHeight="1">
      <c r="C8" s="11">
        <v>2</v>
      </c>
      <c r="D8" s="17" t="s">
        <v>123</v>
      </c>
      <c r="E8" s="14" t="s">
        <v>10</v>
      </c>
      <c r="F8" s="21" t="s">
        <v>124</v>
      </c>
      <c r="G8" s="13" t="s">
        <v>8</v>
      </c>
      <c r="H8" s="14" t="s">
        <v>20</v>
      </c>
      <c r="I8" s="14" t="s">
        <v>125</v>
      </c>
      <c r="J8" s="13" t="s">
        <v>126</v>
      </c>
      <c r="K8" s="17">
        <v>1577</v>
      </c>
      <c r="L8" s="19">
        <v>299.63</v>
      </c>
      <c r="M8" s="19"/>
      <c r="N8" s="19"/>
    </row>
    <row r="9" spans="3:14" ht="29.25" customHeight="1">
      <c r="C9" s="11">
        <v>3</v>
      </c>
      <c r="D9" s="17" t="s">
        <v>6</v>
      </c>
      <c r="E9" s="14" t="s">
        <v>9</v>
      </c>
      <c r="F9" s="21" t="s">
        <v>130</v>
      </c>
      <c r="G9" s="13" t="s">
        <v>8</v>
      </c>
      <c r="H9" s="14" t="s">
        <v>20</v>
      </c>
      <c r="I9" s="14" t="s">
        <v>131</v>
      </c>
      <c r="J9" s="13" t="s">
        <v>132</v>
      </c>
      <c r="K9" s="17">
        <v>2000</v>
      </c>
      <c r="L9" s="19">
        <v>380</v>
      </c>
      <c r="M9" s="19"/>
      <c r="N9" s="19"/>
    </row>
    <row r="10" spans="3:14" s="7" customFormat="1" ht="30">
      <c r="C10" s="11">
        <v>4</v>
      </c>
      <c r="D10" s="13" t="s">
        <v>6</v>
      </c>
      <c r="E10" s="14" t="s">
        <v>9</v>
      </c>
      <c r="F10" s="21" t="s">
        <v>133</v>
      </c>
      <c r="G10" s="13" t="s">
        <v>8</v>
      </c>
      <c r="H10" s="14" t="s">
        <v>51</v>
      </c>
      <c r="I10" s="14" t="s">
        <v>63</v>
      </c>
      <c r="J10" s="14" t="s">
        <v>64</v>
      </c>
      <c r="K10" s="13">
        <v>280747.6</v>
      </c>
      <c r="L10" s="17">
        <v>53342.04</v>
      </c>
      <c r="M10" s="17"/>
      <c r="N10" s="17"/>
    </row>
    <row r="11" spans="3:14" s="7" customFormat="1" ht="30">
      <c r="C11" s="11">
        <v>5</v>
      </c>
      <c r="D11" s="13" t="s">
        <v>6</v>
      </c>
      <c r="E11" s="14" t="s">
        <v>10</v>
      </c>
      <c r="F11" s="21" t="s">
        <v>65</v>
      </c>
      <c r="G11" s="13" t="s">
        <v>8</v>
      </c>
      <c r="H11" s="14" t="s">
        <v>20</v>
      </c>
      <c r="I11" s="14" t="s">
        <v>66</v>
      </c>
      <c r="J11" s="14" t="s">
        <v>67</v>
      </c>
      <c r="K11" s="13">
        <v>4670.4</v>
      </c>
      <c r="L11" s="17">
        <v>887.38</v>
      </c>
      <c r="M11" s="19"/>
      <c r="N11" s="19"/>
    </row>
    <row r="12" spans="3:14" s="7" customFormat="1" ht="30">
      <c r="C12" s="11">
        <v>6</v>
      </c>
      <c r="D12" s="13" t="s">
        <v>6</v>
      </c>
      <c r="E12" s="14" t="s">
        <v>10</v>
      </c>
      <c r="F12" s="21" t="s">
        <v>68</v>
      </c>
      <c r="G12" s="13" t="s">
        <v>8</v>
      </c>
      <c r="H12" s="14" t="s">
        <v>20</v>
      </c>
      <c r="I12" s="14" t="s">
        <v>69</v>
      </c>
      <c r="J12" s="14" t="s">
        <v>70</v>
      </c>
      <c r="K12" s="13">
        <v>5146.41</v>
      </c>
      <c r="L12" s="17">
        <v>977.82</v>
      </c>
      <c r="M12" s="19"/>
      <c r="N12" s="19"/>
    </row>
    <row r="13" spans="3:14" s="7" customFormat="1" ht="120">
      <c r="C13" s="11">
        <v>7</v>
      </c>
      <c r="D13" s="13" t="s">
        <v>6</v>
      </c>
      <c r="E13" s="14" t="s">
        <v>9</v>
      </c>
      <c r="F13" s="21" t="s">
        <v>71</v>
      </c>
      <c r="G13" s="13" t="s">
        <v>21</v>
      </c>
      <c r="H13" s="14" t="s">
        <v>57</v>
      </c>
      <c r="I13" s="14" t="s">
        <v>72</v>
      </c>
      <c r="J13" s="14" t="s">
        <v>73</v>
      </c>
      <c r="K13" s="13">
        <v>101490</v>
      </c>
      <c r="L13" s="17">
        <v>0</v>
      </c>
      <c r="M13" s="19"/>
      <c r="N13" s="19"/>
    </row>
    <row r="14" spans="3:14" s="7" customFormat="1" ht="15">
      <c r="C14" s="11">
        <v>8</v>
      </c>
      <c r="D14" s="13" t="s">
        <v>6</v>
      </c>
      <c r="E14" s="14" t="s">
        <v>9</v>
      </c>
      <c r="F14" s="21" t="s">
        <v>74</v>
      </c>
      <c r="G14" s="13" t="s">
        <v>8</v>
      </c>
      <c r="H14" s="14" t="s">
        <v>20</v>
      </c>
      <c r="I14" s="14" t="s">
        <v>75</v>
      </c>
      <c r="J14" s="14" t="s">
        <v>76</v>
      </c>
      <c r="K14" s="13">
        <v>18345</v>
      </c>
      <c r="L14" s="17">
        <v>0</v>
      </c>
      <c r="M14" s="19"/>
      <c r="N14" s="19"/>
    </row>
    <row r="15" spans="3:14" s="7" customFormat="1" ht="15">
      <c r="C15" s="11">
        <v>9</v>
      </c>
      <c r="D15" s="13" t="s">
        <v>6</v>
      </c>
      <c r="E15" s="14" t="s">
        <v>9</v>
      </c>
      <c r="F15" s="21" t="s">
        <v>77</v>
      </c>
      <c r="G15" s="13" t="s">
        <v>21</v>
      </c>
      <c r="H15" s="14" t="s">
        <v>57</v>
      </c>
      <c r="I15" s="14" t="s">
        <v>78</v>
      </c>
      <c r="J15" s="14" t="s">
        <v>79</v>
      </c>
      <c r="K15" s="13">
        <v>3344.53</v>
      </c>
      <c r="L15" s="17">
        <v>635.46</v>
      </c>
      <c r="M15" s="19"/>
      <c r="N15" s="19"/>
    </row>
    <row r="16" spans="3:14" s="7" customFormat="1" ht="15">
      <c r="C16" s="11">
        <v>10</v>
      </c>
      <c r="D16" s="13" t="s">
        <v>6</v>
      </c>
      <c r="E16" s="14" t="s">
        <v>10</v>
      </c>
      <c r="F16" s="21" t="s">
        <v>80</v>
      </c>
      <c r="G16" s="13" t="s">
        <v>8</v>
      </c>
      <c r="H16" s="14" t="s">
        <v>20</v>
      </c>
      <c r="I16" s="14" t="s">
        <v>58</v>
      </c>
      <c r="J16" s="14" t="s">
        <v>59</v>
      </c>
      <c r="K16" s="13">
        <v>21015.12</v>
      </c>
      <c r="L16" s="17">
        <v>3992.87</v>
      </c>
      <c r="M16" s="19"/>
      <c r="N16" s="19"/>
    </row>
    <row r="17" spans="3:14" s="7" customFormat="1" ht="15">
      <c r="C17" s="11">
        <v>11</v>
      </c>
      <c r="D17" s="13" t="s">
        <v>6</v>
      </c>
      <c r="E17" s="14" t="s">
        <v>10</v>
      </c>
      <c r="F17" s="13" t="s">
        <v>84</v>
      </c>
      <c r="G17" s="13" t="s">
        <v>8</v>
      </c>
      <c r="H17" s="14" t="s">
        <v>20</v>
      </c>
      <c r="I17" s="14" t="s">
        <v>12</v>
      </c>
      <c r="J17" s="14" t="s">
        <v>18</v>
      </c>
      <c r="K17" s="13">
        <v>45120</v>
      </c>
      <c r="L17" s="17">
        <v>4060.8</v>
      </c>
      <c r="M17" s="19"/>
      <c r="N17" s="19"/>
    </row>
    <row r="18" spans="3:14" s="7" customFormat="1" ht="15">
      <c r="C18" s="11">
        <v>12</v>
      </c>
      <c r="D18" s="13" t="s">
        <v>6</v>
      </c>
      <c r="E18" s="14" t="s">
        <v>9</v>
      </c>
      <c r="F18" s="13" t="s">
        <v>85</v>
      </c>
      <c r="G18" s="13" t="s">
        <v>8</v>
      </c>
      <c r="H18" s="14" t="s">
        <v>20</v>
      </c>
      <c r="I18" s="14" t="s">
        <v>86</v>
      </c>
      <c r="J18" s="14" t="s">
        <v>87</v>
      </c>
      <c r="K18" s="13">
        <v>1200</v>
      </c>
      <c r="L18" s="17">
        <v>0</v>
      </c>
      <c r="M18" s="19"/>
      <c r="N18" s="19"/>
    </row>
    <row r="19" spans="3:14" s="7" customFormat="1" ht="15">
      <c r="C19" s="11">
        <v>13</v>
      </c>
      <c r="D19" s="13" t="s">
        <v>6</v>
      </c>
      <c r="E19" s="14" t="s">
        <v>88</v>
      </c>
      <c r="F19" s="13" t="s">
        <v>89</v>
      </c>
      <c r="G19" s="13" t="s">
        <v>21</v>
      </c>
      <c r="H19" s="14" t="s">
        <v>57</v>
      </c>
      <c r="I19" s="14" t="s">
        <v>90</v>
      </c>
      <c r="J19" s="14" t="s">
        <v>91</v>
      </c>
      <c r="K19" s="13">
        <v>153259.78</v>
      </c>
      <c r="L19" s="17">
        <v>29119.36</v>
      </c>
      <c r="M19" s="19"/>
      <c r="N19" s="19"/>
    </row>
    <row r="20" spans="3:14" s="7" customFormat="1" ht="30">
      <c r="C20" s="11">
        <v>14</v>
      </c>
      <c r="D20" s="13" t="s">
        <v>6</v>
      </c>
      <c r="E20" s="14" t="s">
        <v>9</v>
      </c>
      <c r="F20" s="13" t="s">
        <v>92</v>
      </c>
      <c r="G20" s="13" t="s">
        <v>8</v>
      </c>
      <c r="H20" s="14" t="s">
        <v>20</v>
      </c>
      <c r="I20" s="14" t="s">
        <v>93</v>
      </c>
      <c r="J20" s="14" t="s">
        <v>94</v>
      </c>
      <c r="K20" s="13">
        <v>17000</v>
      </c>
      <c r="L20" s="17">
        <v>3230</v>
      </c>
      <c r="M20" s="19">
        <v>37218</v>
      </c>
      <c r="N20" s="19">
        <v>7071.42</v>
      </c>
    </row>
    <row r="21" spans="3:14" s="7" customFormat="1" ht="45">
      <c r="C21" s="11">
        <v>15</v>
      </c>
      <c r="D21" s="13" t="s">
        <v>6</v>
      </c>
      <c r="E21" s="14" t="s">
        <v>9</v>
      </c>
      <c r="F21" s="13" t="s">
        <v>95</v>
      </c>
      <c r="G21" s="13" t="s">
        <v>8</v>
      </c>
      <c r="H21" s="14" t="s">
        <v>20</v>
      </c>
      <c r="I21" s="14" t="s">
        <v>96</v>
      </c>
      <c r="J21" s="14" t="s">
        <v>97</v>
      </c>
      <c r="K21" s="13">
        <v>3620</v>
      </c>
      <c r="L21" s="17">
        <v>687.8</v>
      </c>
      <c r="M21" s="19"/>
      <c r="N21" s="19"/>
    </row>
    <row r="22" spans="3:14" s="7" customFormat="1" ht="15">
      <c r="C22" s="11">
        <v>16</v>
      </c>
      <c r="D22" s="13" t="s">
        <v>6</v>
      </c>
      <c r="E22" s="14" t="s">
        <v>10</v>
      </c>
      <c r="F22" s="13" t="s">
        <v>98</v>
      </c>
      <c r="G22" s="13" t="s">
        <v>8</v>
      </c>
      <c r="H22" s="14" t="s">
        <v>20</v>
      </c>
      <c r="I22" s="14" t="s">
        <v>99</v>
      </c>
      <c r="J22" s="14" t="s">
        <v>100</v>
      </c>
      <c r="K22" s="13">
        <v>87408.3</v>
      </c>
      <c r="L22" s="17">
        <v>16607.58</v>
      </c>
      <c r="M22" s="19"/>
      <c r="N22" s="19"/>
    </row>
    <row r="23" spans="3:14" s="7" customFormat="1" ht="15">
      <c r="C23" s="11">
        <v>17</v>
      </c>
      <c r="D23" s="13" t="s">
        <v>6</v>
      </c>
      <c r="E23" s="14" t="s">
        <v>9</v>
      </c>
      <c r="F23" s="13" t="s">
        <v>101</v>
      </c>
      <c r="G23" s="13" t="s">
        <v>8</v>
      </c>
      <c r="H23" s="14" t="s">
        <v>20</v>
      </c>
      <c r="I23" s="14" t="s">
        <v>102</v>
      </c>
      <c r="J23" s="14" t="s">
        <v>103</v>
      </c>
      <c r="K23" s="13">
        <v>22689.08</v>
      </c>
      <c r="L23" s="17">
        <v>4310.92</v>
      </c>
      <c r="M23" s="19"/>
      <c r="N23" s="19"/>
    </row>
    <row r="24" spans="3:14" s="7" customFormat="1" ht="15">
      <c r="C24" s="11">
        <v>18</v>
      </c>
      <c r="D24" s="13" t="s">
        <v>6</v>
      </c>
      <c r="E24" s="14" t="s">
        <v>9</v>
      </c>
      <c r="F24" s="13" t="s">
        <v>104</v>
      </c>
      <c r="G24" s="13" t="s">
        <v>8</v>
      </c>
      <c r="H24" s="14" t="s">
        <v>20</v>
      </c>
      <c r="I24" s="14" t="s">
        <v>105</v>
      </c>
      <c r="J24" s="14" t="s">
        <v>106</v>
      </c>
      <c r="K24" s="13">
        <v>16806.72</v>
      </c>
      <c r="L24" s="17">
        <v>3193.28</v>
      </c>
      <c r="M24" s="19"/>
      <c r="N24" s="19"/>
    </row>
    <row r="25" spans="3:14" s="7" customFormat="1" ht="15">
      <c r="C25" s="11">
        <v>19</v>
      </c>
      <c r="D25" s="13" t="s">
        <v>6</v>
      </c>
      <c r="E25" s="14" t="s">
        <v>10</v>
      </c>
      <c r="F25" s="13" t="s">
        <v>107</v>
      </c>
      <c r="G25" s="13" t="s">
        <v>8</v>
      </c>
      <c r="H25" s="14" t="s">
        <v>20</v>
      </c>
      <c r="I25" s="14" t="s">
        <v>108</v>
      </c>
      <c r="J25" s="14" t="s">
        <v>109</v>
      </c>
      <c r="K25" s="13">
        <v>24856</v>
      </c>
      <c r="L25" s="17">
        <v>4722.64</v>
      </c>
      <c r="M25" s="19"/>
      <c r="N25" s="19"/>
    </row>
    <row r="26" spans="3:14" ht="15">
      <c r="C26" s="31" t="s">
        <v>19</v>
      </c>
      <c r="D26" s="32"/>
      <c r="E26" s="32"/>
      <c r="F26" s="32"/>
      <c r="G26" s="32"/>
      <c r="H26" s="32"/>
      <c r="I26" s="32"/>
      <c r="J26" s="33"/>
      <c r="K26" s="24">
        <f>SUM(K7:K25)</f>
        <v>821618.94</v>
      </c>
      <c r="L26" s="23">
        <f>SUM(L7:L25)</f>
        <v>127466.65</v>
      </c>
      <c r="M26" s="23">
        <f>SUM(M7:M25)</f>
        <v>37218</v>
      </c>
      <c r="N26" s="23">
        <f>SUM(N7:N25)</f>
        <v>7071.42</v>
      </c>
    </row>
    <row r="27" spans="3:11" ht="15">
      <c r="C27" s="2"/>
      <c r="D27" s="2"/>
      <c r="F27" s="3"/>
      <c r="G27" s="2"/>
      <c r="H27" s="5"/>
      <c r="I27" s="5"/>
      <c r="J27" s="2"/>
      <c r="K27" s="2"/>
    </row>
    <row r="28" spans="3:11" ht="15">
      <c r="C28" s="2"/>
      <c r="D28" s="2"/>
      <c r="E28" s="5"/>
      <c r="F28" s="3"/>
      <c r="G28" s="2"/>
      <c r="H28" s="5"/>
      <c r="I28" s="5"/>
      <c r="J28" s="8"/>
      <c r="K28" s="9"/>
    </row>
    <row r="29" spans="3:11" ht="15">
      <c r="C29" s="2"/>
      <c r="D29" s="2"/>
      <c r="E29" s="5"/>
      <c r="F29" s="3"/>
      <c r="G29" s="2"/>
      <c r="H29" s="5"/>
      <c r="I29" s="5"/>
      <c r="J29" s="8"/>
      <c r="K29" s="9"/>
    </row>
    <row r="30" spans="3:14" ht="114">
      <c r="C30" s="11" t="s">
        <v>0</v>
      </c>
      <c r="D30" s="11" t="s">
        <v>1</v>
      </c>
      <c r="E30" s="12" t="s">
        <v>16</v>
      </c>
      <c r="F30" s="15" t="s">
        <v>2</v>
      </c>
      <c r="G30" s="11" t="s">
        <v>4</v>
      </c>
      <c r="H30" s="12" t="s">
        <v>13</v>
      </c>
      <c r="I30" s="12" t="s">
        <v>3</v>
      </c>
      <c r="J30" s="11" t="s">
        <v>5</v>
      </c>
      <c r="K30" s="11" t="s">
        <v>7</v>
      </c>
      <c r="L30" s="20" t="s">
        <v>54</v>
      </c>
      <c r="M30" s="12" t="s">
        <v>56</v>
      </c>
      <c r="N30" s="12" t="s">
        <v>54</v>
      </c>
    </row>
    <row r="31" spans="3:14" ht="18" customHeight="1">
      <c r="C31" s="11">
        <v>1</v>
      </c>
      <c r="D31" s="17" t="s">
        <v>17</v>
      </c>
      <c r="E31" s="19" t="s">
        <v>10</v>
      </c>
      <c r="F31" s="13" t="s">
        <v>81</v>
      </c>
      <c r="G31" s="17" t="s">
        <v>8</v>
      </c>
      <c r="H31" s="19" t="s">
        <v>51</v>
      </c>
      <c r="I31" s="19" t="s">
        <v>12</v>
      </c>
      <c r="J31" s="17" t="s">
        <v>52</v>
      </c>
      <c r="K31" s="17">
        <v>32850.6</v>
      </c>
      <c r="L31" s="17">
        <v>2956.56</v>
      </c>
      <c r="M31" s="19"/>
      <c r="N31" s="19"/>
    </row>
    <row r="32" spans="3:14" ht="18.75" customHeight="1">
      <c r="C32" s="11">
        <v>2</v>
      </c>
      <c r="D32" s="17" t="s">
        <v>17</v>
      </c>
      <c r="E32" s="19" t="s">
        <v>10</v>
      </c>
      <c r="F32" s="13" t="s">
        <v>82</v>
      </c>
      <c r="G32" s="17" t="s">
        <v>8</v>
      </c>
      <c r="H32" s="19" t="s">
        <v>51</v>
      </c>
      <c r="I32" s="19" t="s">
        <v>12</v>
      </c>
      <c r="J32" s="17" t="s">
        <v>18</v>
      </c>
      <c r="K32" s="17">
        <v>109651.6</v>
      </c>
      <c r="L32" s="17">
        <v>9868.64</v>
      </c>
      <c r="M32" s="19"/>
      <c r="N32" s="19"/>
    </row>
    <row r="33" spans="3:14" ht="30">
      <c r="C33" s="11">
        <v>3</v>
      </c>
      <c r="D33" s="17" t="s">
        <v>17</v>
      </c>
      <c r="E33" s="19" t="s">
        <v>10</v>
      </c>
      <c r="F33" s="13" t="s">
        <v>83</v>
      </c>
      <c r="G33" s="17" t="s">
        <v>8</v>
      </c>
      <c r="H33" s="19" t="s">
        <v>51</v>
      </c>
      <c r="I33" s="19" t="s">
        <v>12</v>
      </c>
      <c r="J33" s="17" t="s">
        <v>53</v>
      </c>
      <c r="K33" s="17">
        <v>374856.33</v>
      </c>
      <c r="L33" s="17">
        <v>31607.68</v>
      </c>
      <c r="M33" s="19"/>
      <c r="N33" s="19"/>
    </row>
    <row r="34" spans="3:14" ht="15">
      <c r="C34" s="28" t="s">
        <v>19</v>
      </c>
      <c r="D34" s="29"/>
      <c r="E34" s="29"/>
      <c r="F34" s="29"/>
      <c r="G34" s="29"/>
      <c r="H34" s="29"/>
      <c r="I34" s="29"/>
      <c r="J34" s="29"/>
      <c r="K34" s="22">
        <f>SUM(K31:K33)</f>
        <v>517358.53</v>
      </c>
      <c r="L34" s="22">
        <f>SUM(L31:L33)</f>
        <v>44432.88</v>
      </c>
      <c r="M34" s="25">
        <f>SUM(M31:M33)</f>
        <v>0</v>
      </c>
      <c r="N34" s="25">
        <f>SUM(N31:N33)</f>
        <v>0</v>
      </c>
    </row>
    <row r="35" spans="3:11" ht="81.75" customHeight="1">
      <c r="C35" s="2"/>
      <c r="D35" s="2"/>
      <c r="E35" s="5"/>
      <c r="F35" s="3"/>
      <c r="G35" s="2"/>
      <c r="H35" s="5"/>
      <c r="I35" s="5"/>
      <c r="J35" s="2"/>
      <c r="K35" s="2"/>
    </row>
    <row r="36" spans="3:14" ht="28.5">
      <c r="C36" s="15" t="s">
        <v>0</v>
      </c>
      <c r="D36" s="15" t="s">
        <v>1</v>
      </c>
      <c r="E36" s="20" t="s">
        <v>15</v>
      </c>
      <c r="F36" s="15" t="s">
        <v>2</v>
      </c>
      <c r="G36" s="15" t="s">
        <v>4</v>
      </c>
      <c r="H36" s="20" t="s">
        <v>13</v>
      </c>
      <c r="I36" s="20" t="s">
        <v>3</v>
      </c>
      <c r="J36" s="15" t="s">
        <v>5</v>
      </c>
      <c r="K36" s="15" t="s">
        <v>7</v>
      </c>
      <c r="L36" s="20" t="s">
        <v>54</v>
      </c>
      <c r="M36" s="18"/>
      <c r="N36" s="18"/>
    </row>
    <row r="37" spans="3:12" ht="15">
      <c r="C37" s="15">
        <v>1</v>
      </c>
      <c r="D37" s="13" t="s">
        <v>11</v>
      </c>
      <c r="E37" s="13" t="s">
        <v>10</v>
      </c>
      <c r="F37" s="21" t="s">
        <v>110</v>
      </c>
      <c r="G37" s="13" t="s">
        <v>8</v>
      </c>
      <c r="H37" s="13" t="s">
        <v>20</v>
      </c>
      <c r="I37" s="13" t="s">
        <v>111</v>
      </c>
      <c r="J37" s="13" t="s">
        <v>112</v>
      </c>
      <c r="K37" s="13">
        <v>693.28</v>
      </c>
      <c r="L37" s="13">
        <v>131.72</v>
      </c>
    </row>
    <row r="38" spans="3:12" ht="15">
      <c r="C38" s="15">
        <v>2</v>
      </c>
      <c r="D38" s="13" t="s">
        <v>11</v>
      </c>
      <c r="E38" s="13" t="s">
        <v>10</v>
      </c>
      <c r="F38" s="21" t="s">
        <v>113</v>
      </c>
      <c r="G38" s="13" t="s">
        <v>21</v>
      </c>
      <c r="H38" s="13" t="s">
        <v>20</v>
      </c>
      <c r="I38" s="13" t="s">
        <v>114</v>
      </c>
      <c r="J38" s="13" t="s">
        <v>218</v>
      </c>
      <c r="K38" s="13">
        <v>1487.4</v>
      </c>
      <c r="L38" s="13">
        <v>282.6</v>
      </c>
    </row>
    <row r="39" spans="3:12" ht="15">
      <c r="C39" s="15">
        <v>3</v>
      </c>
      <c r="D39" s="13" t="s">
        <v>11</v>
      </c>
      <c r="E39" s="13" t="s">
        <v>10</v>
      </c>
      <c r="F39" s="21" t="s">
        <v>116</v>
      </c>
      <c r="G39" s="13" t="s">
        <v>8</v>
      </c>
      <c r="H39" s="13" t="s">
        <v>20</v>
      </c>
      <c r="I39" s="14" t="s">
        <v>58</v>
      </c>
      <c r="J39" s="13" t="s">
        <v>60</v>
      </c>
      <c r="K39" s="13">
        <v>421.01</v>
      </c>
      <c r="L39" s="13">
        <v>79.99</v>
      </c>
    </row>
    <row r="40" spans="3:12" ht="15">
      <c r="C40" s="15">
        <v>4</v>
      </c>
      <c r="D40" s="13" t="s">
        <v>11</v>
      </c>
      <c r="E40" s="13" t="s">
        <v>10</v>
      </c>
      <c r="F40" s="21" t="s">
        <v>117</v>
      </c>
      <c r="G40" s="13" t="s">
        <v>8</v>
      </c>
      <c r="H40" s="13" t="s">
        <v>20</v>
      </c>
      <c r="I40" s="14" t="s">
        <v>58</v>
      </c>
      <c r="J40" s="13" t="s">
        <v>59</v>
      </c>
      <c r="K40" s="13">
        <v>1791.04</v>
      </c>
      <c r="L40" s="13">
        <v>340.31</v>
      </c>
    </row>
    <row r="41" spans="3:12" ht="15">
      <c r="C41" s="15">
        <v>5</v>
      </c>
      <c r="D41" s="13" t="s">
        <v>11</v>
      </c>
      <c r="E41" s="14" t="s">
        <v>10</v>
      </c>
      <c r="F41" s="21" t="s">
        <v>118</v>
      </c>
      <c r="G41" s="13" t="s">
        <v>8</v>
      </c>
      <c r="H41" s="14" t="s">
        <v>20</v>
      </c>
      <c r="I41" s="14" t="s">
        <v>119</v>
      </c>
      <c r="J41" s="13" t="s">
        <v>60</v>
      </c>
      <c r="K41" s="13">
        <v>310.17</v>
      </c>
      <c r="L41" s="13">
        <v>58.93</v>
      </c>
    </row>
    <row r="42" spans="3:12" ht="15">
      <c r="C42" s="15">
        <v>6</v>
      </c>
      <c r="D42" s="13" t="s">
        <v>11</v>
      </c>
      <c r="E42" s="14" t="s">
        <v>10</v>
      </c>
      <c r="F42" s="21" t="s">
        <v>120</v>
      </c>
      <c r="G42" s="13" t="s">
        <v>8</v>
      </c>
      <c r="H42" s="14" t="s">
        <v>20</v>
      </c>
      <c r="I42" s="14" t="s">
        <v>121</v>
      </c>
      <c r="J42" s="13" t="s">
        <v>122</v>
      </c>
      <c r="K42" s="13">
        <v>812.6</v>
      </c>
      <c r="L42" s="13">
        <v>154.4</v>
      </c>
    </row>
    <row r="43" spans="3:12" ht="17.25" customHeight="1">
      <c r="C43" s="15">
        <v>7</v>
      </c>
      <c r="D43" s="13" t="s">
        <v>11</v>
      </c>
      <c r="E43" s="14" t="s">
        <v>9</v>
      </c>
      <c r="F43" s="21" t="s">
        <v>127</v>
      </c>
      <c r="G43" s="13" t="s">
        <v>8</v>
      </c>
      <c r="H43" s="14" t="s">
        <v>20</v>
      </c>
      <c r="I43" s="14" t="s">
        <v>128</v>
      </c>
      <c r="J43" s="13" t="s">
        <v>129</v>
      </c>
      <c r="K43" s="13">
        <v>670</v>
      </c>
      <c r="L43" s="13">
        <v>127.3</v>
      </c>
    </row>
    <row r="44" spans="3:12" ht="15">
      <c r="C44" s="15">
        <v>8</v>
      </c>
      <c r="D44" s="13" t="s">
        <v>11</v>
      </c>
      <c r="E44" s="14" t="s">
        <v>10</v>
      </c>
      <c r="F44" s="21" t="s">
        <v>134</v>
      </c>
      <c r="G44" s="13" t="s">
        <v>8</v>
      </c>
      <c r="H44" s="14" t="s">
        <v>20</v>
      </c>
      <c r="I44" s="14" t="s">
        <v>233</v>
      </c>
      <c r="J44" s="13" t="s">
        <v>135</v>
      </c>
      <c r="K44" s="13">
        <v>167</v>
      </c>
      <c r="L44" s="13">
        <v>31.73</v>
      </c>
    </row>
    <row r="45" spans="3:12" ht="27.75" customHeight="1">
      <c r="C45" s="15">
        <v>9</v>
      </c>
      <c r="D45" s="13" t="s">
        <v>11</v>
      </c>
      <c r="E45" s="14" t="s">
        <v>9</v>
      </c>
      <c r="F45" s="21" t="s">
        <v>136</v>
      </c>
      <c r="G45" s="13" t="s">
        <v>8</v>
      </c>
      <c r="H45" s="14" t="s">
        <v>20</v>
      </c>
      <c r="I45" s="14" t="s">
        <v>137</v>
      </c>
      <c r="J45" s="13" t="s">
        <v>138</v>
      </c>
      <c r="K45" s="13">
        <v>400</v>
      </c>
      <c r="L45" s="13">
        <v>0</v>
      </c>
    </row>
    <row r="46" spans="3:12" ht="15">
      <c r="C46" s="15">
        <v>10</v>
      </c>
      <c r="D46" s="13" t="s">
        <v>11</v>
      </c>
      <c r="E46" s="14" t="s">
        <v>10</v>
      </c>
      <c r="F46" s="21" t="s">
        <v>189</v>
      </c>
      <c r="G46" s="13" t="s">
        <v>8</v>
      </c>
      <c r="H46" s="14" t="s">
        <v>20</v>
      </c>
      <c r="I46" s="14" t="s">
        <v>234</v>
      </c>
      <c r="J46" s="13" t="s">
        <v>122</v>
      </c>
      <c r="K46" s="13">
        <v>206.73</v>
      </c>
      <c r="L46" s="13">
        <v>39.27</v>
      </c>
    </row>
    <row r="47" spans="3:12" ht="120">
      <c r="C47" s="15">
        <v>11</v>
      </c>
      <c r="D47" s="13" t="s">
        <v>11</v>
      </c>
      <c r="E47" s="14" t="s">
        <v>9</v>
      </c>
      <c r="F47" s="21" t="s">
        <v>223</v>
      </c>
      <c r="G47" s="13" t="s">
        <v>21</v>
      </c>
      <c r="H47" s="14" t="s">
        <v>57</v>
      </c>
      <c r="I47" s="14" t="s">
        <v>230</v>
      </c>
      <c r="J47" s="13" t="s">
        <v>224</v>
      </c>
      <c r="K47" s="13">
        <v>283.4</v>
      </c>
      <c r="L47" s="13">
        <v>25.51</v>
      </c>
    </row>
    <row r="48" spans="3:12" ht="120">
      <c r="C48" s="15">
        <v>12</v>
      </c>
      <c r="D48" s="13" t="s">
        <v>11</v>
      </c>
      <c r="E48" s="14" t="s">
        <v>10</v>
      </c>
      <c r="F48" s="21" t="s">
        <v>228</v>
      </c>
      <c r="G48" s="13" t="s">
        <v>8</v>
      </c>
      <c r="H48" s="14" t="s">
        <v>20</v>
      </c>
      <c r="I48" s="14" t="s">
        <v>231</v>
      </c>
      <c r="J48" s="13" t="s">
        <v>220</v>
      </c>
      <c r="K48" s="13">
        <v>236.58</v>
      </c>
      <c r="L48" s="13">
        <v>30.93</v>
      </c>
    </row>
    <row r="49" spans="3:12" ht="30">
      <c r="C49" s="15">
        <v>13</v>
      </c>
      <c r="D49" s="13" t="s">
        <v>11</v>
      </c>
      <c r="E49" s="14" t="s">
        <v>10</v>
      </c>
      <c r="F49" s="21" t="s">
        <v>146</v>
      </c>
      <c r="G49" s="13" t="s">
        <v>8</v>
      </c>
      <c r="H49" s="14" t="s">
        <v>20</v>
      </c>
      <c r="I49" s="14" t="s">
        <v>147</v>
      </c>
      <c r="J49" s="13" t="s">
        <v>148</v>
      </c>
      <c r="K49" s="13">
        <v>1344.54</v>
      </c>
      <c r="L49" s="13">
        <v>255.46</v>
      </c>
    </row>
    <row r="50" spans="3:12" ht="17.25" customHeight="1">
      <c r="C50" s="15">
        <v>14</v>
      </c>
      <c r="D50" s="13" t="s">
        <v>11</v>
      </c>
      <c r="E50" s="14" t="s">
        <v>10</v>
      </c>
      <c r="F50" s="21" t="s">
        <v>139</v>
      </c>
      <c r="G50" s="13" t="s">
        <v>8</v>
      </c>
      <c r="H50" s="14" t="s">
        <v>20</v>
      </c>
      <c r="I50" s="14" t="s">
        <v>140</v>
      </c>
      <c r="J50" s="13" t="s">
        <v>141</v>
      </c>
      <c r="K50" s="13">
        <v>2332.44</v>
      </c>
      <c r="L50" s="13">
        <v>443.16</v>
      </c>
    </row>
    <row r="51" spans="3:12" ht="17.25" customHeight="1">
      <c r="C51" s="15">
        <v>15</v>
      </c>
      <c r="D51" s="13" t="s">
        <v>11</v>
      </c>
      <c r="E51" s="14" t="s">
        <v>10</v>
      </c>
      <c r="F51" s="21" t="s">
        <v>142</v>
      </c>
      <c r="G51" s="13" t="s">
        <v>8</v>
      </c>
      <c r="H51" s="14" t="s">
        <v>20</v>
      </c>
      <c r="I51" s="14" t="s">
        <v>140</v>
      </c>
      <c r="J51" s="13" t="s">
        <v>143</v>
      </c>
      <c r="K51" s="13">
        <v>593.3</v>
      </c>
      <c r="L51" s="13">
        <v>112.73</v>
      </c>
    </row>
    <row r="52" spans="3:12" ht="15">
      <c r="C52" s="15">
        <v>16</v>
      </c>
      <c r="D52" s="13" t="s">
        <v>11</v>
      </c>
      <c r="E52" s="14" t="s">
        <v>10</v>
      </c>
      <c r="F52" s="21" t="s">
        <v>144</v>
      </c>
      <c r="G52" s="13" t="s">
        <v>8</v>
      </c>
      <c r="H52" s="14" t="s">
        <v>20</v>
      </c>
      <c r="I52" s="14" t="s">
        <v>140</v>
      </c>
      <c r="J52" s="13" t="s">
        <v>145</v>
      </c>
      <c r="K52" s="13">
        <v>717.33</v>
      </c>
      <c r="L52" s="13">
        <v>136.29</v>
      </c>
    </row>
    <row r="53" spans="3:12" ht="15">
      <c r="C53" s="15">
        <v>17</v>
      </c>
      <c r="D53" s="13" t="s">
        <v>11</v>
      </c>
      <c r="E53" s="14" t="s">
        <v>10</v>
      </c>
      <c r="F53" s="21" t="s">
        <v>176</v>
      </c>
      <c r="G53" s="13" t="s">
        <v>8</v>
      </c>
      <c r="H53" s="14" t="s">
        <v>20</v>
      </c>
      <c r="I53" s="14" t="s">
        <v>177</v>
      </c>
      <c r="J53" s="13" t="s">
        <v>122</v>
      </c>
      <c r="K53" s="13">
        <v>3108.91</v>
      </c>
      <c r="L53" s="13">
        <v>590.71</v>
      </c>
    </row>
    <row r="54" spans="3:12" ht="15">
      <c r="C54" s="15">
        <v>18</v>
      </c>
      <c r="D54" s="13" t="s">
        <v>11</v>
      </c>
      <c r="E54" s="14" t="s">
        <v>10</v>
      </c>
      <c r="F54" s="21" t="s">
        <v>175</v>
      </c>
      <c r="G54" s="13" t="s">
        <v>8</v>
      </c>
      <c r="H54" s="14" t="s">
        <v>20</v>
      </c>
      <c r="I54" s="14" t="s">
        <v>178</v>
      </c>
      <c r="J54" s="13" t="s">
        <v>179</v>
      </c>
      <c r="K54" s="13">
        <v>907.56</v>
      </c>
      <c r="L54" s="13">
        <v>172.44</v>
      </c>
    </row>
    <row r="55" spans="3:12" ht="15">
      <c r="C55" s="15">
        <v>19</v>
      </c>
      <c r="D55" s="13" t="s">
        <v>11</v>
      </c>
      <c r="E55" s="14" t="s">
        <v>10</v>
      </c>
      <c r="F55" s="21" t="s">
        <v>208</v>
      </c>
      <c r="G55" s="13" t="s">
        <v>21</v>
      </c>
      <c r="H55" s="14" t="s">
        <v>20</v>
      </c>
      <c r="I55" s="14" t="s">
        <v>114</v>
      </c>
      <c r="J55" s="13" t="s">
        <v>115</v>
      </c>
      <c r="K55" s="13">
        <v>1873.95</v>
      </c>
      <c r="L55" s="13">
        <v>356.05</v>
      </c>
    </row>
    <row r="56" spans="3:12" ht="15">
      <c r="C56" s="15">
        <v>20</v>
      </c>
      <c r="D56" s="13" t="s">
        <v>11</v>
      </c>
      <c r="E56" s="14" t="s">
        <v>10</v>
      </c>
      <c r="F56" s="21" t="s">
        <v>180</v>
      </c>
      <c r="G56" s="13" t="s">
        <v>8</v>
      </c>
      <c r="H56" s="14" t="s">
        <v>20</v>
      </c>
      <c r="I56" s="14" t="s">
        <v>181</v>
      </c>
      <c r="J56" s="13" t="s">
        <v>122</v>
      </c>
      <c r="K56" s="13">
        <v>86.97</v>
      </c>
      <c r="L56" s="13">
        <v>16.53</v>
      </c>
    </row>
    <row r="57" spans="3:12" ht="15">
      <c r="C57" s="15">
        <v>21</v>
      </c>
      <c r="D57" s="13" t="s">
        <v>11</v>
      </c>
      <c r="E57" s="14" t="s">
        <v>10</v>
      </c>
      <c r="F57" s="21" t="s">
        <v>190</v>
      </c>
      <c r="G57" s="13" t="s">
        <v>8</v>
      </c>
      <c r="H57" s="14" t="s">
        <v>20</v>
      </c>
      <c r="I57" s="14" t="s">
        <v>191</v>
      </c>
      <c r="J57" s="13" t="s">
        <v>192</v>
      </c>
      <c r="K57" s="13">
        <v>1432</v>
      </c>
      <c r="L57" s="13">
        <v>272.08</v>
      </c>
    </row>
    <row r="58" spans="3:12" ht="15">
      <c r="C58" s="15">
        <v>22</v>
      </c>
      <c r="D58" s="13" t="s">
        <v>11</v>
      </c>
      <c r="E58" s="14" t="s">
        <v>9</v>
      </c>
      <c r="F58" s="21" t="s">
        <v>149</v>
      </c>
      <c r="G58" s="13" t="s">
        <v>8</v>
      </c>
      <c r="H58" s="14" t="s">
        <v>20</v>
      </c>
      <c r="I58" s="14" t="s">
        <v>150</v>
      </c>
      <c r="J58" s="13" t="s">
        <v>151</v>
      </c>
      <c r="K58" s="13">
        <v>550</v>
      </c>
      <c r="L58" s="13">
        <v>104.5</v>
      </c>
    </row>
    <row r="59" spans="3:12" ht="15">
      <c r="C59" s="15">
        <v>23</v>
      </c>
      <c r="D59" s="13" t="s">
        <v>11</v>
      </c>
      <c r="E59" s="14" t="s">
        <v>10</v>
      </c>
      <c r="F59" s="21" t="s">
        <v>193</v>
      </c>
      <c r="G59" s="13" t="s">
        <v>8</v>
      </c>
      <c r="H59" s="14" t="s">
        <v>20</v>
      </c>
      <c r="I59" s="14" t="s">
        <v>194</v>
      </c>
      <c r="J59" s="13" t="s">
        <v>195</v>
      </c>
      <c r="K59" s="13">
        <v>739.86</v>
      </c>
      <c r="L59" s="13">
        <v>140.58</v>
      </c>
    </row>
    <row r="60" spans="3:12" ht="15">
      <c r="C60" s="15">
        <v>24</v>
      </c>
      <c r="D60" s="13" t="s">
        <v>11</v>
      </c>
      <c r="E60" s="14" t="s">
        <v>10</v>
      </c>
      <c r="F60" s="21" t="s">
        <v>196</v>
      </c>
      <c r="G60" s="13" t="s">
        <v>8</v>
      </c>
      <c r="H60" s="14" t="s">
        <v>20</v>
      </c>
      <c r="I60" s="14" t="s">
        <v>197</v>
      </c>
      <c r="J60" s="13" t="s">
        <v>122</v>
      </c>
      <c r="K60" s="13">
        <v>33.02</v>
      </c>
      <c r="L60" s="13">
        <v>6.27</v>
      </c>
    </row>
    <row r="61" spans="3:12" ht="15">
      <c r="C61" s="15">
        <v>25</v>
      </c>
      <c r="D61" s="13" t="s">
        <v>11</v>
      </c>
      <c r="E61" s="14" t="s">
        <v>10</v>
      </c>
      <c r="F61" s="21" t="s">
        <v>198</v>
      </c>
      <c r="G61" s="13" t="s">
        <v>8</v>
      </c>
      <c r="H61" s="14" t="s">
        <v>20</v>
      </c>
      <c r="I61" s="14" t="s">
        <v>197</v>
      </c>
      <c r="J61" s="13" t="s">
        <v>199</v>
      </c>
      <c r="K61" s="13">
        <v>53.78</v>
      </c>
      <c r="L61" s="13">
        <v>10.22</v>
      </c>
    </row>
    <row r="62" spans="3:12" ht="15">
      <c r="C62" s="15">
        <v>26</v>
      </c>
      <c r="D62" s="13" t="s">
        <v>11</v>
      </c>
      <c r="E62" s="14" t="s">
        <v>10</v>
      </c>
      <c r="F62" s="21" t="s">
        <v>154</v>
      </c>
      <c r="G62" s="13" t="s">
        <v>8</v>
      </c>
      <c r="H62" s="14" t="s">
        <v>20</v>
      </c>
      <c r="I62" s="14" t="s">
        <v>153</v>
      </c>
      <c r="J62" s="13" t="s">
        <v>155</v>
      </c>
      <c r="K62" s="13">
        <v>632.8</v>
      </c>
      <c r="L62" s="13">
        <v>120.23</v>
      </c>
    </row>
    <row r="63" spans="3:12" ht="15">
      <c r="C63" s="15">
        <v>27</v>
      </c>
      <c r="D63" s="13" t="s">
        <v>11</v>
      </c>
      <c r="E63" s="14" t="s">
        <v>10</v>
      </c>
      <c r="F63" s="21" t="s">
        <v>152</v>
      </c>
      <c r="G63" s="13" t="s">
        <v>8</v>
      </c>
      <c r="H63" s="14" t="s">
        <v>20</v>
      </c>
      <c r="I63" s="14" t="s">
        <v>153</v>
      </c>
      <c r="J63" s="13" t="s">
        <v>141</v>
      </c>
      <c r="K63" s="13">
        <v>4983.27</v>
      </c>
      <c r="L63" s="13">
        <v>946.82</v>
      </c>
    </row>
    <row r="64" spans="3:12" ht="15">
      <c r="C64" s="15">
        <v>28</v>
      </c>
      <c r="D64" s="13" t="s">
        <v>11</v>
      </c>
      <c r="E64" s="14" t="s">
        <v>10</v>
      </c>
      <c r="F64" s="21" t="s">
        <v>158</v>
      </c>
      <c r="G64" s="13" t="s">
        <v>8</v>
      </c>
      <c r="H64" s="14" t="s">
        <v>20</v>
      </c>
      <c r="I64" s="14" t="s">
        <v>157</v>
      </c>
      <c r="J64" s="13" t="s">
        <v>159</v>
      </c>
      <c r="K64" s="13">
        <v>849.42</v>
      </c>
      <c r="L64" s="13">
        <v>161.39</v>
      </c>
    </row>
    <row r="65" spans="3:12" ht="15">
      <c r="C65" s="15">
        <v>29</v>
      </c>
      <c r="D65" s="13" t="s">
        <v>11</v>
      </c>
      <c r="E65" s="14" t="s">
        <v>10</v>
      </c>
      <c r="F65" s="21" t="s">
        <v>160</v>
      </c>
      <c r="G65" s="13" t="s">
        <v>8</v>
      </c>
      <c r="H65" s="14" t="s">
        <v>20</v>
      </c>
      <c r="I65" s="14" t="s">
        <v>153</v>
      </c>
      <c r="J65" s="13" t="s">
        <v>161</v>
      </c>
      <c r="K65" s="13">
        <v>34.85</v>
      </c>
      <c r="L65" s="13">
        <v>6.62</v>
      </c>
    </row>
    <row r="66" spans="3:12" ht="15">
      <c r="C66" s="15">
        <v>30</v>
      </c>
      <c r="D66" s="13" t="s">
        <v>11</v>
      </c>
      <c r="E66" s="14" t="s">
        <v>10</v>
      </c>
      <c r="F66" s="21" t="s">
        <v>156</v>
      </c>
      <c r="G66" s="13" t="s">
        <v>8</v>
      </c>
      <c r="H66" s="14" t="s">
        <v>20</v>
      </c>
      <c r="I66" s="14" t="s">
        <v>157</v>
      </c>
      <c r="J66" s="13" t="s">
        <v>145</v>
      </c>
      <c r="K66" s="13">
        <v>2859.56</v>
      </c>
      <c r="L66" s="13">
        <v>543.33</v>
      </c>
    </row>
    <row r="67" spans="3:12" ht="30">
      <c r="C67" s="15">
        <v>31</v>
      </c>
      <c r="D67" s="13" t="s">
        <v>11</v>
      </c>
      <c r="E67" s="14" t="s">
        <v>9</v>
      </c>
      <c r="F67" s="21" t="s">
        <v>162</v>
      </c>
      <c r="G67" s="13" t="s">
        <v>8</v>
      </c>
      <c r="H67" s="14" t="s">
        <v>20</v>
      </c>
      <c r="I67" s="14" t="s">
        <v>163</v>
      </c>
      <c r="J67" s="13" t="s">
        <v>129</v>
      </c>
      <c r="K67" s="13">
        <v>656</v>
      </c>
      <c r="L67" s="13">
        <v>124.64</v>
      </c>
    </row>
    <row r="68" spans="3:12" ht="15">
      <c r="C68" s="15">
        <v>32</v>
      </c>
      <c r="D68" s="13" t="s">
        <v>11</v>
      </c>
      <c r="E68" s="14" t="s">
        <v>10</v>
      </c>
      <c r="F68" s="21" t="s">
        <v>200</v>
      </c>
      <c r="G68" s="13" t="s">
        <v>8</v>
      </c>
      <c r="H68" s="14" t="s">
        <v>20</v>
      </c>
      <c r="I68" s="14" t="s">
        <v>201</v>
      </c>
      <c r="J68" s="13" t="s">
        <v>202</v>
      </c>
      <c r="K68" s="13">
        <v>1876.4</v>
      </c>
      <c r="L68" s="13">
        <v>356.52</v>
      </c>
    </row>
    <row r="69" spans="3:12" ht="15">
      <c r="C69" s="15">
        <v>33</v>
      </c>
      <c r="D69" s="13" t="s">
        <v>11</v>
      </c>
      <c r="E69" s="14" t="s">
        <v>10</v>
      </c>
      <c r="F69" s="21" t="s">
        <v>210</v>
      </c>
      <c r="G69" s="13" t="s">
        <v>8</v>
      </c>
      <c r="H69" s="14" t="s">
        <v>20</v>
      </c>
      <c r="I69" s="14" t="s">
        <v>211</v>
      </c>
      <c r="J69" s="13" t="s">
        <v>59</v>
      </c>
      <c r="K69" s="13">
        <v>6034.68</v>
      </c>
      <c r="L69" s="13">
        <v>1146.59</v>
      </c>
    </row>
    <row r="70" spans="3:12" ht="105">
      <c r="C70" s="15">
        <v>34</v>
      </c>
      <c r="D70" s="13" t="s">
        <v>11</v>
      </c>
      <c r="E70" s="14" t="s">
        <v>10</v>
      </c>
      <c r="F70" s="21" t="s">
        <v>229</v>
      </c>
      <c r="G70" s="13" t="s">
        <v>8</v>
      </c>
      <c r="H70" s="14" t="s">
        <v>20</v>
      </c>
      <c r="I70" s="14" t="s">
        <v>232</v>
      </c>
      <c r="J70" s="13" t="s">
        <v>220</v>
      </c>
      <c r="K70" s="13">
        <v>4589.36</v>
      </c>
      <c r="L70" s="13">
        <v>552.24</v>
      </c>
    </row>
    <row r="71" spans="3:12" ht="15">
      <c r="C71" s="15">
        <v>35</v>
      </c>
      <c r="D71" s="13" t="s">
        <v>11</v>
      </c>
      <c r="E71" s="14" t="s">
        <v>10</v>
      </c>
      <c r="F71" s="21" t="s">
        <v>209</v>
      </c>
      <c r="G71" s="13" t="s">
        <v>8</v>
      </c>
      <c r="H71" s="14" t="s">
        <v>20</v>
      </c>
      <c r="I71" s="14" t="s">
        <v>114</v>
      </c>
      <c r="J71" s="13" t="s">
        <v>219</v>
      </c>
      <c r="K71" s="13">
        <v>2478.99</v>
      </c>
      <c r="L71" s="13">
        <v>471.01</v>
      </c>
    </row>
    <row r="72" spans="3:12" ht="15">
      <c r="C72" s="15">
        <v>36</v>
      </c>
      <c r="D72" s="13" t="s">
        <v>11</v>
      </c>
      <c r="E72" s="14" t="s">
        <v>10</v>
      </c>
      <c r="F72" s="21" t="s">
        <v>164</v>
      </c>
      <c r="G72" s="13" t="s">
        <v>8</v>
      </c>
      <c r="H72" s="14" t="s">
        <v>20</v>
      </c>
      <c r="I72" s="14" t="s">
        <v>237</v>
      </c>
      <c r="J72" s="13" t="s">
        <v>165</v>
      </c>
      <c r="K72" s="13">
        <v>560</v>
      </c>
      <c r="L72" s="13">
        <v>106.4</v>
      </c>
    </row>
    <row r="73" spans="3:12" ht="15">
      <c r="C73" s="15">
        <v>37</v>
      </c>
      <c r="D73" s="13" t="s">
        <v>11</v>
      </c>
      <c r="E73" s="14" t="s">
        <v>10</v>
      </c>
      <c r="F73" s="21" t="s">
        <v>182</v>
      </c>
      <c r="G73" s="13" t="s">
        <v>8</v>
      </c>
      <c r="H73" s="14" t="s">
        <v>20</v>
      </c>
      <c r="I73" s="14" t="s">
        <v>238</v>
      </c>
      <c r="J73" s="13" t="s">
        <v>183</v>
      </c>
      <c r="K73" s="13">
        <v>420</v>
      </c>
      <c r="L73" s="13">
        <v>79.8</v>
      </c>
    </row>
    <row r="74" spans="3:12" ht="15">
      <c r="C74" s="15">
        <v>38</v>
      </c>
      <c r="D74" s="13" t="s">
        <v>11</v>
      </c>
      <c r="E74" s="14" t="s">
        <v>10</v>
      </c>
      <c r="F74" s="21" t="s">
        <v>184</v>
      </c>
      <c r="G74" s="13" t="s">
        <v>8</v>
      </c>
      <c r="H74" s="14" t="s">
        <v>20</v>
      </c>
      <c r="I74" s="14" t="s">
        <v>185</v>
      </c>
      <c r="J74" s="13" t="s">
        <v>186</v>
      </c>
      <c r="K74" s="13">
        <v>1422</v>
      </c>
      <c r="L74" s="13">
        <v>270.18</v>
      </c>
    </row>
    <row r="75" spans="3:12" ht="15">
      <c r="C75" s="15">
        <v>39</v>
      </c>
      <c r="D75" s="13" t="s">
        <v>11</v>
      </c>
      <c r="E75" s="14" t="s">
        <v>10</v>
      </c>
      <c r="F75" s="21" t="s">
        <v>187</v>
      </c>
      <c r="G75" s="13" t="s">
        <v>8</v>
      </c>
      <c r="H75" s="14" t="s">
        <v>20</v>
      </c>
      <c r="I75" s="14" t="s">
        <v>188</v>
      </c>
      <c r="J75" s="13" t="s">
        <v>122</v>
      </c>
      <c r="K75" s="13">
        <v>91.6</v>
      </c>
      <c r="L75" s="13">
        <v>17.4</v>
      </c>
    </row>
    <row r="76" spans="3:12" ht="15">
      <c r="C76" s="15">
        <v>40</v>
      </c>
      <c r="D76" s="13" t="s">
        <v>11</v>
      </c>
      <c r="E76" s="14" t="s">
        <v>10</v>
      </c>
      <c r="F76" s="21" t="s">
        <v>166</v>
      </c>
      <c r="G76" s="13" t="s">
        <v>8</v>
      </c>
      <c r="H76" s="14" t="s">
        <v>20</v>
      </c>
      <c r="I76" s="14" t="s">
        <v>235</v>
      </c>
      <c r="J76" s="13" t="s">
        <v>167</v>
      </c>
      <c r="K76" s="13">
        <v>1520</v>
      </c>
      <c r="L76" s="13">
        <v>288.8</v>
      </c>
    </row>
    <row r="77" spans="3:12" ht="75">
      <c r="C77" s="15">
        <v>41</v>
      </c>
      <c r="D77" s="13" t="s">
        <v>11</v>
      </c>
      <c r="E77" s="14" t="s">
        <v>9</v>
      </c>
      <c r="F77" s="21" t="s">
        <v>222</v>
      </c>
      <c r="G77" s="13" t="s">
        <v>21</v>
      </c>
      <c r="H77" s="14" t="s">
        <v>57</v>
      </c>
      <c r="I77" s="14" t="s">
        <v>239</v>
      </c>
      <c r="J77" s="13" t="s">
        <v>221</v>
      </c>
      <c r="K77" s="13">
        <v>1849.5</v>
      </c>
      <c r="L77" s="13">
        <v>166.46</v>
      </c>
    </row>
    <row r="78" spans="3:12" ht="15">
      <c r="C78" s="15">
        <v>42</v>
      </c>
      <c r="D78" s="13" t="s">
        <v>11</v>
      </c>
      <c r="E78" s="14" t="s">
        <v>10</v>
      </c>
      <c r="F78" s="21" t="s">
        <v>203</v>
      </c>
      <c r="G78" s="13" t="s">
        <v>8</v>
      </c>
      <c r="H78" s="14" t="s">
        <v>20</v>
      </c>
      <c r="I78" s="14" t="s">
        <v>204</v>
      </c>
      <c r="J78" s="13" t="s">
        <v>192</v>
      </c>
      <c r="K78" s="13">
        <v>384</v>
      </c>
      <c r="L78" s="13">
        <v>72.96</v>
      </c>
    </row>
    <row r="79" spans="3:12" ht="15">
      <c r="C79" s="15">
        <v>43</v>
      </c>
      <c r="D79" s="13" t="s">
        <v>11</v>
      </c>
      <c r="E79" s="14" t="s">
        <v>9</v>
      </c>
      <c r="F79" s="21" t="s">
        <v>205</v>
      </c>
      <c r="G79" s="13" t="s">
        <v>8</v>
      </c>
      <c r="H79" s="14" t="s">
        <v>20</v>
      </c>
      <c r="I79" s="14" t="s">
        <v>206</v>
      </c>
      <c r="J79" s="13" t="s">
        <v>207</v>
      </c>
      <c r="K79" s="13">
        <v>500</v>
      </c>
      <c r="L79" s="13">
        <v>0</v>
      </c>
    </row>
    <row r="80" spans="3:12" ht="120">
      <c r="C80" s="15">
        <v>44</v>
      </c>
      <c r="D80" s="13" t="s">
        <v>11</v>
      </c>
      <c r="E80" s="14" t="s">
        <v>10</v>
      </c>
      <c r="F80" s="21" t="s">
        <v>227</v>
      </c>
      <c r="G80" s="13" t="s">
        <v>8</v>
      </c>
      <c r="H80" s="14" t="s">
        <v>20</v>
      </c>
      <c r="I80" s="14" t="s">
        <v>231</v>
      </c>
      <c r="J80" s="13" t="s">
        <v>220</v>
      </c>
      <c r="K80" s="13">
        <v>615.35</v>
      </c>
      <c r="L80" s="13">
        <v>77.18</v>
      </c>
    </row>
    <row r="81" spans="3:12" ht="15">
      <c r="C81" s="15">
        <v>45</v>
      </c>
      <c r="D81" s="13" t="s">
        <v>11</v>
      </c>
      <c r="E81" s="14" t="s">
        <v>9</v>
      </c>
      <c r="F81" s="21" t="s">
        <v>168</v>
      </c>
      <c r="G81" s="13" t="s">
        <v>8</v>
      </c>
      <c r="H81" s="14" t="s">
        <v>20</v>
      </c>
      <c r="I81" s="14" t="s">
        <v>169</v>
      </c>
      <c r="J81" s="13" t="s">
        <v>170</v>
      </c>
      <c r="K81" s="13">
        <v>183.06</v>
      </c>
      <c r="L81" s="13">
        <v>34.78</v>
      </c>
    </row>
    <row r="82" spans="3:12" ht="105">
      <c r="C82" s="15">
        <v>46</v>
      </c>
      <c r="D82" s="13" t="s">
        <v>11</v>
      </c>
      <c r="E82" s="14" t="s">
        <v>10</v>
      </c>
      <c r="F82" s="21" t="s">
        <v>226</v>
      </c>
      <c r="G82" s="13" t="s">
        <v>8</v>
      </c>
      <c r="H82" s="14" t="s">
        <v>20</v>
      </c>
      <c r="I82" s="14" t="s">
        <v>232</v>
      </c>
      <c r="J82" s="13" t="s">
        <v>220</v>
      </c>
      <c r="K82" s="13">
        <v>288.09</v>
      </c>
      <c r="L82" s="13">
        <v>26.77</v>
      </c>
    </row>
    <row r="83" spans="3:12" ht="105">
      <c r="C83" s="15">
        <v>47</v>
      </c>
      <c r="D83" s="13" t="s">
        <v>11</v>
      </c>
      <c r="E83" s="14" t="s">
        <v>10</v>
      </c>
      <c r="F83" s="21" t="s">
        <v>225</v>
      </c>
      <c r="G83" s="13" t="s">
        <v>8</v>
      </c>
      <c r="H83" s="14" t="s">
        <v>20</v>
      </c>
      <c r="I83" s="14" t="s">
        <v>232</v>
      </c>
      <c r="J83" s="13" t="s">
        <v>220</v>
      </c>
      <c r="K83" s="13">
        <v>394.25</v>
      </c>
      <c r="L83" s="13">
        <v>51.68</v>
      </c>
    </row>
    <row r="84" spans="3:12" ht="15">
      <c r="C84" s="15">
        <v>48</v>
      </c>
      <c r="D84" s="13" t="s">
        <v>11</v>
      </c>
      <c r="E84" s="14" t="s">
        <v>9</v>
      </c>
      <c r="F84" s="21" t="s">
        <v>171</v>
      </c>
      <c r="G84" s="13" t="s">
        <v>21</v>
      </c>
      <c r="H84" s="14" t="s">
        <v>20</v>
      </c>
      <c r="I84" s="14" t="s">
        <v>172</v>
      </c>
      <c r="J84" s="13" t="s">
        <v>173</v>
      </c>
      <c r="K84" s="13">
        <v>205.04</v>
      </c>
      <c r="L84" s="13">
        <v>38.96</v>
      </c>
    </row>
    <row r="85" spans="3:12" ht="15">
      <c r="C85" s="15">
        <v>49</v>
      </c>
      <c r="D85" s="13" t="s">
        <v>11</v>
      </c>
      <c r="E85" s="14" t="s">
        <v>10</v>
      </c>
      <c r="F85" s="21" t="s">
        <v>212</v>
      </c>
      <c r="G85" s="13" t="s">
        <v>8</v>
      </c>
      <c r="H85" s="14" t="s">
        <v>20</v>
      </c>
      <c r="I85" s="14" t="s">
        <v>213</v>
      </c>
      <c r="J85" s="13" t="s">
        <v>195</v>
      </c>
      <c r="K85" s="13">
        <v>12348.38</v>
      </c>
      <c r="L85" s="13">
        <v>2346.19</v>
      </c>
    </row>
    <row r="86" spans="3:12" ht="15">
      <c r="C86" s="15">
        <v>50</v>
      </c>
      <c r="D86" s="13" t="s">
        <v>11</v>
      </c>
      <c r="E86" s="14" t="s">
        <v>10</v>
      </c>
      <c r="F86" s="21" t="s">
        <v>214</v>
      </c>
      <c r="G86" s="13" t="s">
        <v>8</v>
      </c>
      <c r="H86" s="14" t="s">
        <v>20</v>
      </c>
      <c r="I86" s="14" t="s">
        <v>213</v>
      </c>
      <c r="J86" s="13" t="s">
        <v>215</v>
      </c>
      <c r="K86" s="13">
        <v>3351.2</v>
      </c>
      <c r="L86" s="13">
        <v>636.73</v>
      </c>
    </row>
    <row r="87" spans="3:12" ht="15">
      <c r="C87" s="15">
        <v>51</v>
      </c>
      <c r="D87" s="13" t="s">
        <v>11</v>
      </c>
      <c r="E87" s="14" t="s">
        <v>10</v>
      </c>
      <c r="F87" s="21" t="s">
        <v>216</v>
      </c>
      <c r="G87" s="13" t="s">
        <v>8</v>
      </c>
      <c r="H87" s="14" t="s">
        <v>20</v>
      </c>
      <c r="I87" s="14" t="s">
        <v>213</v>
      </c>
      <c r="J87" s="13" t="s">
        <v>217</v>
      </c>
      <c r="K87" s="13">
        <v>4878.74</v>
      </c>
      <c r="L87" s="13">
        <v>926.96</v>
      </c>
    </row>
    <row r="88" spans="3:12" ht="15">
      <c r="C88" s="15">
        <v>52</v>
      </c>
      <c r="D88" s="13" t="s">
        <v>11</v>
      </c>
      <c r="E88" s="14" t="s">
        <v>10</v>
      </c>
      <c r="F88" s="21" t="s">
        <v>174</v>
      </c>
      <c r="G88" s="13" t="s">
        <v>8</v>
      </c>
      <c r="H88" s="14" t="s">
        <v>20</v>
      </c>
      <c r="I88" s="14" t="s">
        <v>236</v>
      </c>
      <c r="J88" s="13" t="s">
        <v>122</v>
      </c>
      <c r="K88" s="13">
        <v>73.03</v>
      </c>
      <c r="L88" s="13">
        <v>13.88</v>
      </c>
    </row>
    <row r="89" spans="3:12" ht="15">
      <c r="C89" s="27" t="s">
        <v>19</v>
      </c>
      <c r="D89" s="27"/>
      <c r="E89" s="27"/>
      <c r="F89" s="27"/>
      <c r="G89" s="27"/>
      <c r="H89" s="27"/>
      <c r="I89" s="27"/>
      <c r="J89" s="27"/>
      <c r="K89" s="15">
        <f>SUM(K37:K88)</f>
        <v>75332.43999999999</v>
      </c>
      <c r="L89" s="15">
        <f>SUM(L37:L88)</f>
        <v>13504.229999999998</v>
      </c>
    </row>
    <row r="90" spans="4:6" ht="15">
      <c r="D90" s="7"/>
      <c r="E90" s="16"/>
      <c r="F90" s="7"/>
    </row>
    <row r="91" spans="4:6" ht="15" hidden="1">
      <c r="D91" s="7"/>
      <c r="E91" s="16"/>
      <c r="F91" s="7"/>
    </row>
    <row r="92" spans="4:6" ht="29.25" hidden="1">
      <c r="D92" s="16" t="s">
        <v>22</v>
      </c>
      <c r="E92" s="16">
        <f>K26+K34+K89</f>
        <v>1414309.91</v>
      </c>
      <c r="F92" s="7" t="s">
        <v>26</v>
      </c>
    </row>
    <row r="93" spans="4:6" ht="15" hidden="1">
      <c r="D93" s="7"/>
      <c r="E93" s="16"/>
      <c r="F93" s="7"/>
    </row>
    <row r="94" spans="4:6" ht="43.5" hidden="1">
      <c r="D94" s="16" t="s">
        <v>23</v>
      </c>
      <c r="E94" s="16">
        <v>5960489.49</v>
      </c>
      <c r="F94" s="7"/>
    </row>
    <row r="95" spans="4:6" ht="57.75" hidden="1">
      <c r="D95" s="16" t="s">
        <v>30</v>
      </c>
      <c r="E95" s="16">
        <v>286146.45</v>
      </c>
      <c r="F95" s="7"/>
    </row>
    <row r="96" spans="4:6" ht="72" hidden="1">
      <c r="D96" s="16" t="s">
        <v>31</v>
      </c>
      <c r="E96" s="16">
        <v>44062.01</v>
      </c>
      <c r="F96" s="7"/>
    </row>
    <row r="97" spans="4:6" ht="43.5" hidden="1">
      <c r="D97" s="16" t="s">
        <v>29</v>
      </c>
      <c r="E97" s="16">
        <v>797156.74</v>
      </c>
      <c r="F97" s="7"/>
    </row>
    <row r="98" spans="4:5" ht="43.5" hidden="1">
      <c r="D98" s="16" t="s">
        <v>24</v>
      </c>
      <c r="E98" s="16">
        <v>75630.25</v>
      </c>
    </row>
    <row r="99" spans="4:5" ht="15" hidden="1">
      <c r="D99" s="7" t="s">
        <v>25</v>
      </c>
      <c r="E99" s="16">
        <v>18000</v>
      </c>
    </row>
    <row r="100" spans="4:5" ht="29.25" hidden="1">
      <c r="D100" s="16" t="s">
        <v>40</v>
      </c>
      <c r="E100" s="16">
        <v>16806</v>
      </c>
    </row>
    <row r="101" spans="4:5" ht="86.25" hidden="1">
      <c r="D101" s="16" t="s">
        <v>32</v>
      </c>
      <c r="E101" s="7">
        <v>152655.46</v>
      </c>
    </row>
    <row r="102" spans="4:5" ht="15" hidden="1">
      <c r="D102" s="7"/>
      <c r="E102" s="16">
        <f>E94-E95-E96-E97-E98-E99-E101-E100</f>
        <v>4570032.58</v>
      </c>
    </row>
    <row r="103" ht="15" hidden="1">
      <c r="E103" s="7"/>
    </row>
    <row r="104" ht="15" hidden="1">
      <c r="E104" s="1" t="s">
        <v>36</v>
      </c>
    </row>
    <row r="105" ht="15" hidden="1"/>
    <row r="106" spans="4:5" ht="45" hidden="1">
      <c r="D106" s="4" t="s">
        <v>38</v>
      </c>
      <c r="E106" s="4">
        <v>134899.16</v>
      </c>
    </row>
    <row r="107" spans="4:5" ht="45" hidden="1">
      <c r="D107" s="4" t="s">
        <v>27</v>
      </c>
      <c r="E107" s="1">
        <v>396638.66</v>
      </c>
    </row>
    <row r="108" spans="4:5" ht="15" hidden="1">
      <c r="D108" s="1" t="s">
        <v>28</v>
      </c>
      <c r="E108" s="4">
        <v>200000</v>
      </c>
    </row>
    <row r="109" spans="4:5" ht="15" hidden="1">
      <c r="D109" s="1" t="s">
        <v>33</v>
      </c>
      <c r="E109" s="4">
        <v>130252.1</v>
      </c>
    </row>
    <row r="110" spans="4:5" ht="15" hidden="1">
      <c r="D110" s="1" t="s">
        <v>34</v>
      </c>
      <c r="E110" s="4">
        <v>17983.2</v>
      </c>
    </row>
    <row r="111" spans="4:5" ht="15" hidden="1">
      <c r="D111" s="1" t="s">
        <v>39</v>
      </c>
      <c r="E111" s="4">
        <v>1680.67</v>
      </c>
    </row>
    <row r="112" spans="4:5" ht="45" hidden="1">
      <c r="D112" s="4" t="s">
        <v>35</v>
      </c>
      <c r="E112" s="4">
        <v>504201.68</v>
      </c>
    </row>
    <row r="113" ht="15" hidden="1">
      <c r="E113" s="4">
        <f>SUM(E106:E112)</f>
        <v>1385655.47</v>
      </c>
    </row>
    <row r="114" ht="15" hidden="1"/>
    <row r="115" ht="15" hidden="1">
      <c r="E115" s="4">
        <f>E102-E113</f>
        <v>3184377.1100000003</v>
      </c>
    </row>
    <row r="116" spans="4:5" ht="15" hidden="1">
      <c r="D116" s="1" t="s">
        <v>37</v>
      </c>
      <c r="E116" s="16">
        <f>E115-E92</f>
        <v>1770067.2000000004</v>
      </c>
    </row>
    <row r="117" ht="15" hidden="1"/>
    <row r="118" ht="29.25" hidden="1">
      <c r="D118" s="16" t="s">
        <v>41</v>
      </c>
    </row>
    <row r="119" ht="15" hidden="1">
      <c r="D119" s="4" t="s">
        <v>42</v>
      </c>
    </row>
    <row r="120" spans="4:5" ht="30" hidden="1">
      <c r="D120" s="4" t="s">
        <v>43</v>
      </c>
      <c r="E120" s="4">
        <v>10000</v>
      </c>
    </row>
    <row r="121" spans="4:5" ht="30" hidden="1">
      <c r="D121" s="4" t="s">
        <v>44</v>
      </c>
      <c r="E121" s="4">
        <v>3000</v>
      </c>
    </row>
    <row r="122" spans="4:5" ht="30" hidden="1">
      <c r="D122" s="4" t="s">
        <v>45</v>
      </c>
      <c r="E122" s="4">
        <v>5000</v>
      </c>
    </row>
    <row r="123" spans="4:5" ht="15" hidden="1">
      <c r="D123" s="4" t="s">
        <v>46</v>
      </c>
      <c r="E123" s="4">
        <v>15000</v>
      </c>
    </row>
    <row r="124" spans="4:5" ht="45" hidden="1">
      <c r="D124" s="4" t="s">
        <v>47</v>
      </c>
      <c r="E124" s="4">
        <v>6000</v>
      </c>
    </row>
    <row r="125" spans="4:5" ht="15" hidden="1">
      <c r="D125" s="4" t="s">
        <v>48</v>
      </c>
      <c r="E125" s="4">
        <v>12000</v>
      </c>
    </row>
    <row r="126" spans="4:5" ht="30" hidden="1">
      <c r="D126" s="4" t="s">
        <v>49</v>
      </c>
      <c r="E126" s="4">
        <v>23000</v>
      </c>
    </row>
    <row r="127" spans="4:5" ht="30" hidden="1">
      <c r="D127" s="4" t="s">
        <v>50</v>
      </c>
      <c r="E127" s="4">
        <v>4000</v>
      </c>
    </row>
    <row r="128" spans="4:5" ht="15" hidden="1">
      <c r="D128" s="4"/>
      <c r="E128" s="4">
        <f>SUM(E120:E127)</f>
        <v>78000</v>
      </c>
    </row>
    <row r="129" ht="15" hidden="1">
      <c r="D129" s="4"/>
    </row>
    <row r="130" ht="15">
      <c r="D130" s="4"/>
    </row>
  </sheetData>
  <sheetProtection/>
  <mergeCells count="6">
    <mergeCell ref="D1:F1"/>
    <mergeCell ref="C89:J89"/>
    <mergeCell ref="C34:J34"/>
    <mergeCell ref="E4:I4"/>
    <mergeCell ref="C26:J26"/>
    <mergeCell ref="E3:J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2023-11-06T06:17:07Z</dcterms:modified>
  <cp:category/>
  <cp:version/>
  <cp:contentType/>
  <cp:contentStatus/>
</cp:coreProperties>
</file>