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K57" i="1" l="1"/>
  <c r="L57" i="1"/>
  <c r="M57" i="1"/>
  <c r="N57" i="1"/>
  <c r="K72" i="1"/>
  <c r="L72" i="1"/>
  <c r="M72" i="1"/>
  <c r="N72" i="1"/>
  <c r="L148" i="1"/>
  <c r="K148" i="1"/>
  <c r="E161" i="1" l="1"/>
  <c r="E172" i="1"/>
  <c r="E187" i="1"/>
  <c r="E174" i="1" l="1"/>
  <c r="E151" i="1" l="1"/>
  <c r="E175" i="1" s="1"/>
</calcChain>
</file>

<file path=xl/sharedStrings.xml><?xml version="1.0" encoding="utf-8"?>
<sst xmlns="http://schemas.openxmlformats.org/spreadsheetml/2006/main" count="989" uniqueCount="364">
  <si>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</si>
  <si>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</si>
  <si>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</si>
  <si>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</si>
  <si>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</si>
  <si>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</si>
  <si>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</si>
  <si>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</si>
  <si>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online</t>
  </si>
  <si>
    <t>servicii</t>
  </si>
  <si>
    <t>furnizare</t>
  </si>
  <si>
    <t>comandă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</si>
  <si>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</si>
  <si>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</si>
  <si>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</si>
  <si>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</si>
  <si>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</si>
  <si>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</si>
  <si>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</si>
  <si>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</si>
  <si>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</si>
  <si>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SC Centrul de Calcul SA</t>
  </si>
  <si>
    <t>offline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</si>
  <si>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</si>
  <si>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</si>
  <si>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</si>
  <si>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</si>
  <si>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</si>
  <si>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</si>
  <si>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</si>
  <si>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</si>
  <si>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</si>
  <si>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</si>
  <si>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</si>
  <si>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</si>
  <si>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</si>
  <si>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</si>
  <si>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</si>
  <si>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</si>
  <si>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</si>
  <si>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</si>
  <si>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</si>
  <si>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</si>
  <si>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</si>
  <si>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</si>
  <si>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</si>
  <si>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</si>
  <si>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</si>
  <si>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</si>
  <si>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</si>
  <si>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</si>
  <si>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</si>
  <si>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SC Metro Cash&amp;Carry Romania SRL</t>
  </si>
  <si>
    <t>abonamente transport</t>
  </si>
  <si>
    <t>procedură simplificată</t>
  </si>
  <si>
    <t>SC C&amp;M Artic Import - Export SRL</t>
  </si>
  <si>
    <t>SC Zo Trans SRL</t>
  </si>
  <si>
    <t>TVA (lei)</t>
  </si>
  <si>
    <t>servicii de reînnoire certificate digitale semnătură electronică</t>
  </si>
  <si>
    <t>SC Multicoral SRL</t>
  </si>
  <si>
    <t>servicii de manipulare cu utilaje specializate</t>
  </si>
  <si>
    <t>formulare tipărite</t>
  </si>
  <si>
    <t>SC Grosso SRL</t>
  </si>
  <si>
    <t>Valoarea contractului după încheierea actului adițional (lei fără TVA)</t>
  </si>
  <si>
    <t>CN Poșta Română</t>
  </si>
  <si>
    <t>materiale cu caracter funcțional</t>
  </si>
  <si>
    <t>Valoarea contractului subsecvent după încheierea actului adițional (lei fără TVA)</t>
  </si>
  <si>
    <t>1/5541/18.01.2022</t>
  </si>
  <si>
    <t>2/9432/31.01.2022</t>
  </si>
  <si>
    <t>servicii de asistență tehnică și mentenanță pentru calculatoare, echipamente periferice, imprimante și copiatoare</t>
  </si>
  <si>
    <t>SC Shortcut SRL</t>
  </si>
  <si>
    <t>3/12770/09.02.2022</t>
  </si>
  <si>
    <t>5/12785/09.02.2022</t>
  </si>
  <si>
    <t>6/23393/11.03.2022</t>
  </si>
  <si>
    <t>mănuși latex nepudrate</t>
  </si>
  <si>
    <t>SC Sanrotex Trading SRL</t>
  </si>
  <si>
    <t>7/24189/15.03.2022</t>
  </si>
  <si>
    <t>licențe office și sistem de operare</t>
  </si>
  <si>
    <t>SC Wi-Novation SRL</t>
  </si>
  <si>
    <t>9/25029/17.03.2022</t>
  </si>
  <si>
    <t xml:space="preserve">bibliorafturi </t>
  </si>
  <si>
    <t>11/25056/17.03.2022</t>
  </si>
  <si>
    <t>cutii arhivare</t>
  </si>
  <si>
    <t>13/25078/17.03.2022</t>
  </si>
  <si>
    <t>plicuri</t>
  </si>
  <si>
    <t>1614/06.01.2022</t>
  </si>
  <si>
    <t>covor cauciuc intrare</t>
  </si>
  <si>
    <t>SC Hornbach SRL</t>
  </si>
  <si>
    <t>SC Cora Print SRL - UNITATE PROTEJATĂ</t>
  </si>
  <si>
    <t>SC Birotica SRL - UNITATE PROTEJATĂ</t>
  </si>
  <si>
    <t>SC Smart Inclusion SRL - UNITATE PROTEJATĂ</t>
  </si>
  <si>
    <t>5456/18.01.2022</t>
  </si>
  <si>
    <t>servicii de autorizare/verificare centrală termică, revizie instalația de alimentare cu gaz metan la hală POAD</t>
  </si>
  <si>
    <t>SC IDMS Central SRL</t>
  </si>
  <si>
    <t>14715/16.02.2022</t>
  </si>
  <si>
    <t>servicii de publicare anunțuri</t>
  </si>
  <si>
    <t>SC Global Work &amp; Training Company SRL</t>
  </si>
  <si>
    <t>14711/16.02.2022</t>
  </si>
  <si>
    <t>Regia Autonomă Monitorul Oficial</t>
  </si>
  <si>
    <t>20093/02.03.2022</t>
  </si>
  <si>
    <t>bonuri valorice pentru carburanți auto</t>
  </si>
  <si>
    <t>SC OMV PETROM MARKETING SRL</t>
  </si>
  <si>
    <t>20345/03.03.2022</t>
  </si>
  <si>
    <t>20603/03.03.2022</t>
  </si>
  <si>
    <t>20606/03.03.2022</t>
  </si>
  <si>
    <t>SC Rosenau Press SRL</t>
  </si>
  <si>
    <t>23813/14.03.2022</t>
  </si>
  <si>
    <t>14/25894/21.03.2022</t>
  </si>
  <si>
    <t>procedură proprie</t>
  </si>
  <si>
    <t>SC Amrita Com SRL</t>
  </si>
  <si>
    <t>15/27500/25.03.2022</t>
  </si>
  <si>
    <t>paturi spital, saltele, cadre de tracțiune</t>
  </si>
  <si>
    <t>SC Promed Solutions SRL</t>
  </si>
  <si>
    <t>16/28406/29.03.2022</t>
  </si>
  <si>
    <t>cartușe toner</t>
  </si>
  <si>
    <t>SC Mida Soft Business SRL</t>
  </si>
  <si>
    <t>4/12777/09.02.2022</t>
  </si>
  <si>
    <t>27617/25.03.2022</t>
  </si>
  <si>
    <t>27618/25.03.2022</t>
  </si>
  <si>
    <t>Comenzi Tichete</t>
  </si>
  <si>
    <t>Nr.</t>
  </si>
  <si>
    <t>Valoare</t>
  </si>
  <si>
    <t>4003/13.01.2022</t>
  </si>
  <si>
    <t>Sodexo</t>
  </si>
  <si>
    <t>4467/14.01.2022</t>
  </si>
  <si>
    <t>RATBV SA</t>
  </si>
  <si>
    <t>13598/14.02.2022</t>
  </si>
  <si>
    <t>13627/14.02.2022</t>
  </si>
  <si>
    <t>trusou</t>
  </si>
  <si>
    <t>14191/15.02.2022</t>
  </si>
  <si>
    <t>gradinita</t>
  </si>
  <si>
    <t>28402/29.03.2022</t>
  </si>
  <si>
    <t>SC Concret Consult SRL</t>
  </si>
  <si>
    <t>28817/30.03.2022</t>
  </si>
  <si>
    <t xml:space="preserve">servicii de catering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</si>
  <si>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furnituri de birou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</si>
  <si>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28830/30.03.2022</t>
  </si>
  <si>
    <t xml:space="preserve">cartuș toner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</si>
  <si>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27771/28.03.2022</t>
  </si>
  <si>
    <t>jaluzele verticale</t>
  </si>
  <si>
    <t>SC Condrex SRL</t>
  </si>
  <si>
    <t>28552/30.03.2022</t>
  </si>
  <si>
    <t>mape carton</t>
  </si>
  <si>
    <t>SC RTB COM SRL</t>
  </si>
  <si>
    <t>27663/28.03.2022</t>
  </si>
  <si>
    <t xml:space="preserve">furnituri de birou </t>
  </si>
  <si>
    <t>SC Distrib Rom BPR SRL</t>
  </si>
  <si>
    <t>27667/28.03.2022</t>
  </si>
  <si>
    <t>27809/28.03.2022</t>
  </si>
  <si>
    <t>SC BN Business SRL</t>
  </si>
  <si>
    <t>25821/21.03.2022</t>
  </si>
  <si>
    <t>hârtie copiator reciclată</t>
  </si>
  <si>
    <t>SC Selgros Cash&amp;Carry SRL</t>
  </si>
  <si>
    <t>28907/31.03.2022</t>
  </si>
  <si>
    <t xml:space="preserve">ecusoane </t>
  </si>
  <si>
    <t>27052/24.03.2022</t>
  </si>
  <si>
    <t>șampon</t>
  </si>
  <si>
    <t>SC Auchan Romania SA</t>
  </si>
  <si>
    <t>25747/21.03.2022</t>
  </si>
  <si>
    <t>săpun lichid</t>
  </si>
  <si>
    <t>24560/16.03.2022</t>
  </si>
  <si>
    <t>hârtie igienică</t>
  </si>
  <si>
    <t>SC Balo Paper SRL</t>
  </si>
  <si>
    <t>22648/10.03.2022</t>
  </si>
  <si>
    <t>22644/10.03.2022</t>
  </si>
  <si>
    <t>25916/21.03.2022</t>
  </si>
  <si>
    <t>22659/10.03.2022</t>
  </si>
  <si>
    <t>23385/11.03.2022</t>
  </si>
  <si>
    <t>măști de protecție</t>
  </si>
  <si>
    <t>SC Agrico - Lei Fresh SRL</t>
  </si>
  <si>
    <t>23389/11.03.2022</t>
  </si>
  <si>
    <t>echipamente de protecție</t>
  </si>
  <si>
    <t>SC Crad Ro SRL</t>
  </si>
  <si>
    <t>24363/15.03.2022</t>
  </si>
  <si>
    <t>25081/17.03.2022</t>
  </si>
  <si>
    <t>servicii de închiriere căsuță poștală</t>
  </si>
  <si>
    <t>26174/22.03.2022</t>
  </si>
  <si>
    <t>dar din suflet</t>
  </si>
  <si>
    <t>Direcția de Asistență Socială Brașov</t>
  </si>
  <si>
    <t>18/30391/04.04.2022</t>
  </si>
  <si>
    <t>19/30992/05.04.2022</t>
  </si>
  <si>
    <t>SC Triserv Instal SRL</t>
  </si>
  <si>
    <t>20/33426/11.04.2022</t>
  </si>
  <si>
    <t>negociere fără publicare prealabilă</t>
  </si>
  <si>
    <t>SC C&amp;M Artic Import-Export SRL</t>
  </si>
  <si>
    <t>21/34723/13.04.2022</t>
  </si>
  <si>
    <t>servicii funerare</t>
  </si>
  <si>
    <t>SC Funebra SRL</t>
  </si>
  <si>
    <t>22/34831/14.04.2022</t>
  </si>
  <si>
    <t>servicii RSVTI</t>
  </si>
  <si>
    <t>SC Luana Prest Serv SRL</t>
  </si>
  <si>
    <t>23/35109/14.04.2022</t>
  </si>
  <si>
    <t>servicii de revizii, reparații, furnizare piese de schimb, verificare periodică IDSAI, desfumare, paratrăznet, PRAM</t>
  </si>
  <si>
    <t>SC Grey Dot SRL</t>
  </si>
  <si>
    <t>24/35966/18.04.2022</t>
  </si>
  <si>
    <t>servicii de pază și monitorizare</t>
  </si>
  <si>
    <t>SC SLF Protect Security SRL</t>
  </si>
  <si>
    <t>25/36033/18.04.2022</t>
  </si>
  <si>
    <t>servicii actualizare bază legislativă</t>
  </si>
  <si>
    <t>SC Centrul Teritorial de Calcul Electronic SA</t>
  </si>
  <si>
    <t>26/36151/18.04.2022</t>
  </si>
  <si>
    <t>servicii de reparații, întreținere, materiale aferente și verificare hidranți</t>
  </si>
  <si>
    <t>SC Safe Echitech SRL</t>
  </si>
  <si>
    <t>27/36180/18.04.2022</t>
  </si>
  <si>
    <t>servicii de verificare, reîncărcare, întreținere periodică, materiale și piese stingătoare</t>
  </si>
  <si>
    <t>28/36762/19.04.2022</t>
  </si>
  <si>
    <t>servicii de colectare și transport deșeuri medicale</t>
  </si>
  <si>
    <t>SC AKSD Romania SRL</t>
  </si>
  <si>
    <t>31/37665/21.04.2022</t>
  </si>
  <si>
    <t>lavete</t>
  </si>
  <si>
    <t>32/37670/21.04.2022</t>
  </si>
  <si>
    <t>fișe de magazie</t>
  </si>
  <si>
    <t>33/37683/21.04.2022</t>
  </si>
  <si>
    <t>rezerve mop</t>
  </si>
  <si>
    <t>34/38066/26.04.2022</t>
  </si>
  <si>
    <t>servicii de telefonie fixă, internet, cablu TV</t>
  </si>
  <si>
    <t>SC RCS&amp;RDS SA</t>
  </si>
  <si>
    <t>35/38546/27.04.2022</t>
  </si>
  <si>
    <t>telefonie mobilă</t>
  </si>
  <si>
    <t>36/38607/27.04.2022</t>
  </si>
  <si>
    <t>servicii poștale</t>
  </si>
  <si>
    <t>CN Poșta Română SA</t>
  </si>
  <si>
    <t>37/38879/28.04.2022</t>
  </si>
  <si>
    <t>servicii de salubritate</t>
  </si>
  <si>
    <t>SC Brai - Cata SRL</t>
  </si>
  <si>
    <t>38/38913/28.04.2022</t>
  </si>
  <si>
    <t>medicamente pe baza rețetelor</t>
  </si>
  <si>
    <t>39/39040/28.04.2022</t>
  </si>
  <si>
    <t>SC Attract Trading Company SRL</t>
  </si>
  <si>
    <t>40/39098/28.04.2022</t>
  </si>
  <si>
    <t>SC IFMA SA</t>
  </si>
  <si>
    <t>servicii de revizii, reparații, întreținere ascensoare</t>
  </si>
  <si>
    <t>servicii de mentenanță, verificare, revizie centrale termice și panouri solare</t>
  </si>
  <si>
    <t>32634/08.04.2022</t>
  </si>
  <si>
    <t>32943/08.04.2022</t>
  </si>
  <si>
    <t>reînoire domeniu www.dasbv.ro</t>
  </si>
  <si>
    <t>Institutul Național de Cercetare Dezvoltare în Informatică</t>
  </si>
  <si>
    <t>34709/13.04.2022</t>
  </si>
  <si>
    <t>folie autocolantă sablată</t>
  </si>
  <si>
    <t>SC Efect Advertising SRL</t>
  </si>
  <si>
    <t>35197/14.04.2022</t>
  </si>
  <si>
    <t xml:space="preserve">RA Monitorul Oficial </t>
  </si>
  <si>
    <t>35201/14.04.2022</t>
  </si>
  <si>
    <t>82,40</t>
  </si>
  <si>
    <t>36591/19.04.2022</t>
  </si>
  <si>
    <t>SC Sic Volo Impex SRL</t>
  </si>
  <si>
    <t>41/39215/28.04.2022</t>
  </si>
  <si>
    <t>SC Teleasistenta Group SRL</t>
  </si>
  <si>
    <t>40118/02.05.2022</t>
  </si>
  <si>
    <t>40122/02.05.2022</t>
  </si>
  <si>
    <t>SC Mindsoft IT Solutions SRL</t>
  </si>
  <si>
    <t>42/40541/03.05.2022</t>
  </si>
  <si>
    <t>servicii de medicina muncii</t>
  </si>
  <si>
    <t>43/40661/03.05.2022</t>
  </si>
  <si>
    <t>SC Indeco Soft SRL</t>
  </si>
  <si>
    <t>44/43624/11.05.2022</t>
  </si>
  <si>
    <t>SC RATBV SA</t>
  </si>
  <si>
    <t>45/45752/17.05.2022</t>
  </si>
  <si>
    <t>materiale curățenie</t>
  </si>
  <si>
    <t>46/45754/17.05.2022</t>
  </si>
  <si>
    <t>47/45895/17.05.2022</t>
  </si>
  <si>
    <t>reparații, mentenanță auto, ITP</t>
  </si>
  <si>
    <t>SC Arblast SRL</t>
  </si>
  <si>
    <t>48/46291/18.05.2022</t>
  </si>
  <si>
    <t>servicii de asigurare auto</t>
  </si>
  <si>
    <t>SC Omniasig Vienna Insurance SA</t>
  </si>
  <si>
    <t>49/46477/18.05.2022</t>
  </si>
  <si>
    <t>SC Matviro Consult SRL</t>
  </si>
  <si>
    <t>50/46783/19.05.2022</t>
  </si>
  <si>
    <t>SC Roxaldo Entertainment SRL</t>
  </si>
  <si>
    <t>51/47232/20.05.2022</t>
  </si>
  <si>
    <t>lucrări</t>
  </si>
  <si>
    <t>extindere rețea informatică</t>
  </si>
  <si>
    <t>52/48085/24.05.2022</t>
  </si>
  <si>
    <t>servicii de verificare CNCIR pentru ascensoare și cazane sub presiune</t>
  </si>
  <si>
    <t>53/48787/25.05.2022</t>
  </si>
  <si>
    <t>54/48948/26.05.2022</t>
  </si>
  <si>
    <t>servicii de supervizare externă</t>
  </si>
  <si>
    <t>55/49471/27.05.2022</t>
  </si>
  <si>
    <t>56/49486/27.05.2022</t>
  </si>
  <si>
    <t>57/49494/27.05.2022</t>
  </si>
  <si>
    <t>SC Teo Lunch SRL</t>
  </si>
  <si>
    <t>60/52094/06.06.2022</t>
  </si>
  <si>
    <t>servicii tipărire și livrare vouchere vacanță</t>
  </si>
  <si>
    <t>SC Up Romania SRL</t>
  </si>
  <si>
    <t>61/52168/06.06.2022</t>
  </si>
  <si>
    <t>servicii psihoterapie</t>
  </si>
  <si>
    <t>62/55776/16.06.2022</t>
  </si>
  <si>
    <t>servicii actualizare DALI str.Zizinului</t>
  </si>
  <si>
    <t>63/56822/20.06.2022</t>
  </si>
  <si>
    <t>servicii de perfecționare profesională</t>
  </si>
  <si>
    <t>Centrul de Formare Profesională Speranța</t>
  </si>
  <si>
    <t>64/58478/23.06.2022</t>
  </si>
  <si>
    <t>calculatoare sistem complet</t>
  </si>
  <si>
    <t>SC Harmopan SA</t>
  </si>
  <si>
    <t>Centrul Medical Unirea SRL</t>
  </si>
  <si>
    <t>servicii de mentenanță platformă online de programări și software transmitere SMS/email</t>
  </si>
  <si>
    <t>Centrul de Formare Continuă și Evaluarea Competențelor în Asistență Socială</t>
  </si>
  <si>
    <t>servicii de curățare și igienizare auto</t>
  </si>
  <si>
    <t>servicii de teleasistență</t>
  </si>
  <si>
    <t>servicii de administrare rețele și servere, servicii informatice, mentenanță, reparații, piese de schimb și materiale aferente</t>
  </si>
  <si>
    <t>Cabinet Individual de Psihologie Mezaros Mirela Liliana</t>
  </si>
  <si>
    <t>SC Prodet Trading SRL - UNITATE PROTEJATĂ</t>
  </si>
  <si>
    <t>Asociația Oameni Buni - UNITATE PROTEJATĂ</t>
  </si>
  <si>
    <t>SC Iverem Group SRL - UNITATE PROTEJATĂ</t>
  </si>
  <si>
    <t>SC IVP Trofee SRL - UNITATE PROTEJATĂ</t>
  </si>
  <si>
    <t>servicii de asistență și mentenanță programe, transfer de date pentru Resum, Asisoc, CID</t>
  </si>
  <si>
    <t>51601/03.06.2022</t>
  </si>
  <si>
    <t>SC Chocolada Adriden SRL</t>
  </si>
  <si>
    <t>46172/18.05.2022</t>
  </si>
  <si>
    <t>52024/06.06.2022</t>
  </si>
  <si>
    <t>50684/31.05.2022</t>
  </si>
  <si>
    <t>54227/10.06.2022</t>
  </si>
  <si>
    <t>abonament transport</t>
  </si>
  <si>
    <t>41781/05.05.2022</t>
  </si>
  <si>
    <t>furnituri de birou</t>
  </si>
  <si>
    <t>42384/06.05.2022</t>
  </si>
  <si>
    <t>șine perdea</t>
  </si>
  <si>
    <t>SC Dedeman SRL</t>
  </si>
  <si>
    <t>43171/10.05.2022</t>
  </si>
  <si>
    <t>tichete grădiniță</t>
  </si>
  <si>
    <t>SC Sodexo Pass Romania SRL</t>
  </si>
  <si>
    <t>44091/12.05.2022</t>
  </si>
  <si>
    <t>materiale de curățenie</t>
  </si>
  <si>
    <t>45745/17.05.2022</t>
  </si>
  <si>
    <t>46713/19.05.2022</t>
  </si>
  <si>
    <t>tichete Trusou nou-născut</t>
  </si>
  <si>
    <t>47494/20.05.2022</t>
  </si>
  <si>
    <t>servicii de reparație auto</t>
  </si>
  <si>
    <t>SC Sicaro SRL</t>
  </si>
  <si>
    <t>Compania Națională pentru Controlul Cazanelor, Instalațiilor de Ridicat și Recipientelor sub Presiune SA</t>
  </si>
  <si>
    <t>48290/24.05.2022</t>
  </si>
  <si>
    <t>48292/24.05.2022</t>
  </si>
  <si>
    <t>50429/31.05.2022</t>
  </si>
  <si>
    <t>50430/31.05.2022</t>
  </si>
  <si>
    <t xml:space="preserve">consumabile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</si>
  <si>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51640/03.06.2022</t>
  </si>
  <si>
    <t xml:space="preserve">servicii de catering 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</si>
  <si>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53677/09.06.2022</t>
  </si>
  <si>
    <t>53678/09.06.2022</t>
  </si>
  <si>
    <t>54621/14.06.2022</t>
  </si>
  <si>
    <t>dezinfectant</t>
  </si>
  <si>
    <t>SC Borero Comserv SRL</t>
  </si>
  <si>
    <t>54624/14.06.2022</t>
  </si>
  <si>
    <t>55968/16.06.2022</t>
  </si>
  <si>
    <t>materiale electrice</t>
  </si>
  <si>
    <t>SC Maxtron SRL</t>
  </si>
  <si>
    <t>55971/16.06.2022</t>
  </si>
  <si>
    <t>SC Anstav SRL</t>
  </si>
  <si>
    <t>56041/16.06.2022</t>
  </si>
  <si>
    <t>56461/17.06.2022</t>
  </si>
  <si>
    <t>56959/20.06.2022</t>
  </si>
  <si>
    <t>56960/20.06.2022</t>
  </si>
  <si>
    <t>58112/22.06.2022</t>
  </si>
  <si>
    <t>58661/24.06.2022</t>
  </si>
  <si>
    <t>58670/24.06.2022</t>
  </si>
  <si>
    <t>59317/27.06.2022</t>
  </si>
  <si>
    <t>59318/27.06.2022</t>
  </si>
  <si>
    <t>60151/28.06.2022</t>
  </si>
  <si>
    <t>materiale reparații</t>
  </si>
  <si>
    <t>.</t>
  </si>
  <si>
    <t>servicii de asistență și modificări programe, upgrade, transfer de date pentru aplicația SICO - Contabilitate și Forexebug</t>
  </si>
  <si>
    <t>SC Centrul de Cercetare și Proiectare CF SRL</t>
  </si>
  <si>
    <t>Centralizatorul achizițiilor directe și contractelor la data de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</si>
</sst>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48345"/>
  <sheetViews>
    <sheetView tabSelected="1" zoomScaleNormal="100" workbookViewId="0">
      <selection activeCell="M19" sqref="M19"/>
    </sheetView>
  </sheetViews>
  <sheetFormatPr defaultRowHeight="15" x14ac:dyDescent="0.25"/>
  <cols>
    <col min="1" max="1" width="2.28515625" style="1" customWidth="1"/>
    <col min="2" max="2" width="9.140625" style="1" hidden="1" customWidth="1"/>
    <col min="3" max="3" width="6.85546875" style="1" customWidth="1"/>
    <col min="4" max="4" width="20.42578125" style="1" customWidth="1"/>
    <col min="5" max="5" width="23" style="5" customWidth="1"/>
    <col min="6" max="6" width="20.140625" style="1" customWidth="1"/>
    <col min="7" max="7" width="11.7109375" style="1" customWidth="1"/>
    <col min="8" max="8" width="19.5703125" style="5" customWidth="1"/>
    <col min="9" max="9" width="39.42578125" style="5" customWidth="1"/>
    <col min="10" max="10" width="37" style="14" customWidth="1"/>
    <col min="11" max="11" width="19.140625" style="1" customWidth="1"/>
    <col min="12" max="12" width="13.28515625" style="1" customWidth="1"/>
    <col min="13" max="14" width="13.28515625" style="33" customWidth="1"/>
    <col min="15" max="16384" width="9.140625" style="1"/>
  </cols>
  <sheetData>
    <row r="1" spans="3:14" s="33" customFormat="1" ht="15.75" x14ac:dyDescent="0.25">
      <c r="D1" s="40" t="s">
        <v>178</v>
      </c>
      <c r="E1" s="40"/>
      <c r="F1" s="40"/>
      <c r="H1" s="26"/>
      <c r="I1" s="26"/>
    </row>
    <row r="2" spans="3:14" s="24" customFormat="1" ht="18.75" x14ac:dyDescent="0.3">
      <c r="E2" s="9"/>
      <c r="F2" s="21"/>
      <c r="G2" s="21"/>
      <c r="H2" s="21"/>
      <c r="I2" s="21"/>
      <c r="J2" s="21"/>
      <c r="M2" s="33"/>
      <c r="N2" s="33"/>
    </row>
    <row r="3" spans="3:14" s="2" customFormat="1" ht="18.75" customHeight="1" x14ac:dyDescent="0.3">
      <c r="E3" s="46" t="s">
        <v>363</v>
      </c>
      <c r="F3" s="46"/>
      <c r="G3" s="46"/>
      <c r="H3" s="46"/>
      <c r="I3" s="46"/>
      <c r="J3" s="46"/>
      <c r="M3" s="33"/>
      <c r="N3" s="33"/>
    </row>
    <row r="4" spans="3:14" s="16" customFormat="1" ht="18.75" x14ac:dyDescent="0.3">
      <c r="E4" s="46"/>
      <c r="F4" s="46"/>
      <c r="G4" s="46"/>
      <c r="H4" s="46"/>
      <c r="I4" s="46"/>
      <c r="J4" s="15"/>
      <c r="M4" s="33"/>
      <c r="N4" s="33"/>
    </row>
    <row r="5" spans="3:14" s="17" customFormat="1" x14ac:dyDescent="0.25">
      <c r="E5" s="5"/>
      <c r="H5" s="5"/>
      <c r="I5" s="5"/>
      <c r="M5" s="33"/>
      <c r="N5" s="33"/>
    </row>
    <row r="6" spans="3:14" ht="107.25" customHeight="1" x14ac:dyDescent="0.25">
      <c r="C6" s="18" t="s">
        <v>0</v>
      </c>
      <c r="D6" s="18" t="s">
        <v>1</v>
      </c>
      <c r="E6" s="19" t="s">
        <v>14</v>
      </c>
      <c r="F6" s="28" t="s">
        <v>2</v>
      </c>
      <c r="G6" s="18" t="s">
        <v>4</v>
      </c>
      <c r="H6" s="19" t="s">
        <v>13</v>
      </c>
      <c r="I6" s="19" t="s">
        <v>3</v>
      </c>
      <c r="J6" s="18" t="s">
        <v>5</v>
      </c>
      <c r="K6" s="18" t="s">
        <v>7</v>
      </c>
      <c r="L6" s="19" t="s">
        <v>57</v>
      </c>
      <c r="M6" s="19" t="s">
        <v>63</v>
      </c>
      <c r="N6" s="19" t="s">
        <v>57</v>
      </c>
    </row>
    <row r="7" spans="3:14" s="32" customFormat="1" ht="29.25" customHeight="1" x14ac:dyDescent="0.25">
      <c r="C7" s="18">
        <v>1</v>
      </c>
      <c r="D7" s="30" t="s">
        <v>6</v>
      </c>
      <c r="E7" s="23" t="s">
        <v>9</v>
      </c>
      <c r="F7" s="22" t="s">
        <v>67</v>
      </c>
      <c r="G7" s="22" t="s">
        <v>8</v>
      </c>
      <c r="H7" s="23" t="s">
        <v>20</v>
      </c>
      <c r="I7" s="23" t="s">
        <v>58</v>
      </c>
      <c r="J7" s="22" t="s">
        <v>21</v>
      </c>
      <c r="K7" s="30">
        <v>1411</v>
      </c>
      <c r="L7" s="35">
        <v>268.08999999999997</v>
      </c>
      <c r="M7" s="35"/>
      <c r="N7" s="35"/>
    </row>
    <row r="8" spans="3:14" s="10" customFormat="1" ht="45" x14ac:dyDescent="0.2">
      <c r="C8" s="28">
        <v>2</v>
      </c>
      <c r="D8" s="22" t="s">
        <v>6</v>
      </c>
      <c r="E8" s="30" t="s">
        <v>9</v>
      </c>
      <c r="F8" s="30" t="s">
        <v>68</v>
      </c>
      <c r="G8" s="30" t="s">
        <v>8</v>
      </c>
      <c r="H8" s="30" t="s">
        <v>20</v>
      </c>
      <c r="I8" s="35" t="s">
        <v>69</v>
      </c>
      <c r="J8" s="30" t="s">
        <v>70</v>
      </c>
      <c r="K8" s="22">
        <v>840.34</v>
      </c>
      <c r="L8" s="30">
        <v>159.66</v>
      </c>
      <c r="M8" s="30"/>
      <c r="N8" s="30"/>
    </row>
    <row r="9" spans="3:14" s="27" customFormat="1" x14ac:dyDescent="0.2">
      <c r="C9" s="28">
        <v>3</v>
      </c>
      <c r="D9" s="22" t="s">
        <v>6</v>
      </c>
      <c r="E9" s="23" t="s">
        <v>10</v>
      </c>
      <c r="F9" s="22" t="s">
        <v>73</v>
      </c>
      <c r="G9" s="22" t="s">
        <v>8</v>
      </c>
      <c r="H9" s="23" t="s">
        <v>20</v>
      </c>
      <c r="I9" s="23" t="s">
        <v>74</v>
      </c>
      <c r="J9" s="22" t="s">
        <v>75</v>
      </c>
      <c r="K9" s="22">
        <v>9663</v>
      </c>
      <c r="L9" s="30">
        <v>1835.97</v>
      </c>
      <c r="M9" s="30"/>
      <c r="N9" s="30"/>
    </row>
    <row r="10" spans="3:14" s="10" customFormat="1" x14ac:dyDescent="0.2">
      <c r="C10" s="18">
        <v>4</v>
      </c>
      <c r="D10" s="22" t="s">
        <v>6</v>
      </c>
      <c r="E10" s="23" t="s">
        <v>10</v>
      </c>
      <c r="F10" s="22" t="s">
        <v>76</v>
      </c>
      <c r="G10" s="22" t="s">
        <v>8</v>
      </c>
      <c r="H10" s="23" t="s">
        <v>20</v>
      </c>
      <c r="I10" s="23" t="s">
        <v>77</v>
      </c>
      <c r="J10" s="22" t="s">
        <v>78</v>
      </c>
      <c r="K10" s="22">
        <v>33485</v>
      </c>
      <c r="L10" s="30">
        <v>6362.15</v>
      </c>
      <c r="M10" s="35"/>
      <c r="N10" s="35"/>
    </row>
    <row r="11" spans="3:14" s="10" customFormat="1" ht="30" x14ac:dyDescent="0.2">
      <c r="C11" s="28">
        <v>5</v>
      </c>
      <c r="D11" s="22" t="s">
        <v>6</v>
      </c>
      <c r="E11" s="23" t="s">
        <v>10</v>
      </c>
      <c r="F11" s="22" t="s">
        <v>79</v>
      </c>
      <c r="G11" s="22" t="s">
        <v>8</v>
      </c>
      <c r="H11" s="23" t="s">
        <v>20</v>
      </c>
      <c r="I11" s="23" t="s">
        <v>80</v>
      </c>
      <c r="J11" s="23" t="s">
        <v>88</v>
      </c>
      <c r="K11" s="22">
        <v>3535.62</v>
      </c>
      <c r="L11" s="30">
        <v>671.77</v>
      </c>
      <c r="M11" s="35"/>
      <c r="N11" s="35"/>
    </row>
    <row r="12" spans="3:14" s="10" customFormat="1" ht="30" x14ac:dyDescent="0.2">
      <c r="C12" s="28">
        <v>6</v>
      </c>
      <c r="D12" s="22" t="s">
        <v>6</v>
      </c>
      <c r="E12" s="23" t="s">
        <v>10</v>
      </c>
      <c r="F12" s="22" t="s">
        <v>81</v>
      </c>
      <c r="G12" s="22" t="s">
        <v>8</v>
      </c>
      <c r="H12" s="23" t="s">
        <v>20</v>
      </c>
      <c r="I12" s="23" t="s">
        <v>82</v>
      </c>
      <c r="J12" s="23" t="s">
        <v>89</v>
      </c>
      <c r="K12" s="22">
        <v>2194.3000000000002</v>
      </c>
      <c r="L12" s="30">
        <v>416.92</v>
      </c>
      <c r="M12" s="35"/>
      <c r="N12" s="35"/>
    </row>
    <row r="13" spans="3:14" s="10" customFormat="1" ht="30" x14ac:dyDescent="0.2">
      <c r="C13" s="18">
        <v>7</v>
      </c>
      <c r="D13" s="22" t="s">
        <v>6</v>
      </c>
      <c r="E13" s="23" t="s">
        <v>10</v>
      </c>
      <c r="F13" s="22" t="s">
        <v>83</v>
      </c>
      <c r="G13" s="22" t="s">
        <v>8</v>
      </c>
      <c r="H13" s="23" t="s">
        <v>20</v>
      </c>
      <c r="I13" s="23" t="s">
        <v>84</v>
      </c>
      <c r="J13" s="23" t="s">
        <v>90</v>
      </c>
      <c r="K13" s="22">
        <v>1517.61</v>
      </c>
      <c r="L13" s="30">
        <v>288.5</v>
      </c>
      <c r="M13" s="35"/>
      <c r="N13" s="35"/>
    </row>
    <row r="14" spans="3:14" s="27" customFormat="1" ht="120" x14ac:dyDescent="0.2">
      <c r="C14" s="28">
        <v>8</v>
      </c>
      <c r="D14" s="22" t="s">
        <v>6</v>
      </c>
      <c r="E14" s="23" t="s">
        <v>9</v>
      </c>
      <c r="F14" s="22" t="s">
        <v>107</v>
      </c>
      <c r="G14" s="22" t="s">
        <v>22</v>
      </c>
      <c r="H14" s="23" t="s">
        <v>108</v>
      </c>
      <c r="I14" s="23" t="s">
        <v>134</v>
      </c>
      <c r="J14" s="23" t="s">
        <v>109</v>
      </c>
      <c r="K14" s="22">
        <v>1788.99</v>
      </c>
      <c r="L14" s="30">
        <v>161.01</v>
      </c>
      <c r="M14" s="35"/>
      <c r="N14" s="35"/>
    </row>
    <row r="15" spans="3:14" s="27" customFormat="1" x14ac:dyDescent="0.2">
      <c r="C15" s="28">
        <v>9</v>
      </c>
      <c r="D15" s="22" t="s">
        <v>6</v>
      </c>
      <c r="E15" s="23" t="s">
        <v>10</v>
      </c>
      <c r="F15" s="22" t="s">
        <v>110</v>
      </c>
      <c r="G15" s="22" t="s">
        <v>8</v>
      </c>
      <c r="H15" s="23" t="s">
        <v>20</v>
      </c>
      <c r="I15" s="23" t="s">
        <v>111</v>
      </c>
      <c r="J15" s="23" t="s">
        <v>112</v>
      </c>
      <c r="K15" s="22">
        <v>37574.550000000003</v>
      </c>
      <c r="L15" s="30">
        <v>7139.17</v>
      </c>
      <c r="M15" s="35"/>
      <c r="N15" s="35"/>
    </row>
    <row r="16" spans="3:14" s="27" customFormat="1" x14ac:dyDescent="0.2">
      <c r="C16" s="18">
        <v>10</v>
      </c>
      <c r="D16" s="22" t="s">
        <v>6</v>
      </c>
      <c r="E16" s="23" t="s">
        <v>10</v>
      </c>
      <c r="F16" s="22" t="s">
        <v>113</v>
      </c>
      <c r="G16" s="22" t="s">
        <v>8</v>
      </c>
      <c r="H16" s="23" t="s">
        <v>20</v>
      </c>
      <c r="I16" s="23" t="s">
        <v>114</v>
      </c>
      <c r="J16" s="23" t="s">
        <v>115</v>
      </c>
      <c r="K16" s="22">
        <v>14069.96</v>
      </c>
      <c r="L16" s="30">
        <v>2673.29</v>
      </c>
      <c r="M16" s="35"/>
      <c r="N16" s="35"/>
    </row>
    <row r="17" spans="3:14" s="27" customFormat="1" ht="30" x14ac:dyDescent="0.2">
      <c r="C17" s="28">
        <v>11</v>
      </c>
      <c r="D17" s="22" t="s">
        <v>6</v>
      </c>
      <c r="E17" s="23" t="s">
        <v>9</v>
      </c>
      <c r="F17" s="22" t="s">
        <v>179</v>
      </c>
      <c r="G17" s="22" t="s">
        <v>8</v>
      </c>
      <c r="H17" s="23" t="s">
        <v>20</v>
      </c>
      <c r="I17" s="23" t="s">
        <v>231</v>
      </c>
      <c r="J17" s="23" t="s">
        <v>230</v>
      </c>
      <c r="K17" s="22">
        <v>10000</v>
      </c>
      <c r="L17" s="30">
        <v>1900</v>
      </c>
      <c r="M17" s="35"/>
      <c r="N17" s="35"/>
    </row>
    <row r="18" spans="3:14" s="27" customFormat="1" ht="30" x14ac:dyDescent="0.2">
      <c r="C18" s="28">
        <v>12</v>
      </c>
      <c r="D18" s="22" t="s">
        <v>6</v>
      </c>
      <c r="E18" s="23" t="s">
        <v>9</v>
      </c>
      <c r="F18" s="22" t="s">
        <v>180</v>
      </c>
      <c r="G18" s="22" t="s">
        <v>8</v>
      </c>
      <c r="H18" s="23" t="s">
        <v>20</v>
      </c>
      <c r="I18" s="23" t="s">
        <v>232</v>
      </c>
      <c r="J18" s="23" t="s">
        <v>181</v>
      </c>
      <c r="K18" s="22">
        <v>18571.43</v>
      </c>
      <c r="L18" s="30">
        <v>3528.57</v>
      </c>
      <c r="M18" s="35"/>
      <c r="N18" s="35"/>
    </row>
    <row r="19" spans="3:14" s="27" customFormat="1" ht="30" x14ac:dyDescent="0.2">
      <c r="C19" s="18">
        <v>13</v>
      </c>
      <c r="D19" s="22" t="s">
        <v>6</v>
      </c>
      <c r="E19" s="23" t="s">
        <v>10</v>
      </c>
      <c r="F19" s="22" t="s">
        <v>182</v>
      </c>
      <c r="G19" s="22" t="s">
        <v>22</v>
      </c>
      <c r="H19" s="23" t="s">
        <v>183</v>
      </c>
      <c r="I19" s="23" t="s">
        <v>12</v>
      </c>
      <c r="J19" s="23" t="s">
        <v>184</v>
      </c>
      <c r="K19" s="22">
        <v>16339.64</v>
      </c>
      <c r="L19" s="30">
        <v>1475.97</v>
      </c>
      <c r="M19" s="35">
        <v>15672.14</v>
      </c>
      <c r="N19" s="35">
        <v>1410.49</v>
      </c>
    </row>
    <row r="20" spans="3:14" s="27" customFormat="1" x14ac:dyDescent="0.2">
      <c r="C20" s="28">
        <v>14</v>
      </c>
      <c r="D20" s="22" t="s">
        <v>6</v>
      </c>
      <c r="E20" s="23" t="s">
        <v>9</v>
      </c>
      <c r="F20" s="22" t="s">
        <v>185</v>
      </c>
      <c r="G20" s="22" t="s">
        <v>22</v>
      </c>
      <c r="H20" s="23" t="s">
        <v>20</v>
      </c>
      <c r="I20" s="23" t="s">
        <v>186</v>
      </c>
      <c r="J20" s="23" t="s">
        <v>187</v>
      </c>
      <c r="K20" s="22">
        <v>6344.54</v>
      </c>
      <c r="L20" s="30">
        <v>1205.46</v>
      </c>
      <c r="M20" s="35"/>
      <c r="N20" s="35"/>
    </row>
    <row r="21" spans="3:14" s="27" customFormat="1" x14ac:dyDescent="0.2">
      <c r="C21" s="28">
        <v>15</v>
      </c>
      <c r="D21" s="22" t="s">
        <v>6</v>
      </c>
      <c r="E21" s="23" t="s">
        <v>9</v>
      </c>
      <c r="F21" s="22" t="s">
        <v>188</v>
      </c>
      <c r="G21" s="22" t="s">
        <v>8</v>
      </c>
      <c r="H21" s="23" t="s">
        <v>20</v>
      </c>
      <c r="I21" s="23" t="s">
        <v>189</v>
      </c>
      <c r="J21" s="23" t="s">
        <v>190</v>
      </c>
      <c r="K21" s="22">
        <v>1512</v>
      </c>
      <c r="L21" s="30">
        <v>287.27999999999997</v>
      </c>
      <c r="M21" s="35"/>
      <c r="N21" s="35"/>
    </row>
    <row r="22" spans="3:14" s="27" customFormat="1" ht="45" x14ac:dyDescent="0.2">
      <c r="C22" s="18">
        <v>16</v>
      </c>
      <c r="D22" s="22" t="s">
        <v>6</v>
      </c>
      <c r="E22" s="23" t="s">
        <v>9</v>
      </c>
      <c r="F22" s="22" t="s">
        <v>191</v>
      </c>
      <c r="G22" s="22" t="s">
        <v>8</v>
      </c>
      <c r="H22" s="23" t="s">
        <v>20</v>
      </c>
      <c r="I22" s="23" t="s">
        <v>192</v>
      </c>
      <c r="J22" s="23" t="s">
        <v>193</v>
      </c>
      <c r="K22" s="22">
        <v>12521</v>
      </c>
      <c r="L22" s="30">
        <v>2378.9899999999998</v>
      </c>
      <c r="M22" s="35"/>
      <c r="N22" s="35"/>
    </row>
    <row r="23" spans="3:14" s="27" customFormat="1" x14ac:dyDescent="0.2">
      <c r="C23" s="28">
        <v>17</v>
      </c>
      <c r="D23" s="22" t="s">
        <v>6</v>
      </c>
      <c r="E23" s="23" t="s">
        <v>9</v>
      </c>
      <c r="F23" s="22" t="s">
        <v>194</v>
      </c>
      <c r="G23" s="22" t="s">
        <v>22</v>
      </c>
      <c r="H23" s="23" t="s">
        <v>108</v>
      </c>
      <c r="I23" s="23" t="s">
        <v>195</v>
      </c>
      <c r="J23" s="23" t="s">
        <v>196</v>
      </c>
      <c r="K23" s="22">
        <v>155299.20000000001</v>
      </c>
      <c r="L23" s="30">
        <v>29506.85</v>
      </c>
      <c r="M23" s="35"/>
      <c r="N23" s="35"/>
    </row>
    <row r="24" spans="3:14" s="27" customFormat="1" ht="30" x14ac:dyDescent="0.2">
      <c r="C24" s="28">
        <v>18</v>
      </c>
      <c r="D24" s="22" t="s">
        <v>6</v>
      </c>
      <c r="E24" s="23" t="s">
        <v>9</v>
      </c>
      <c r="F24" s="22" t="s">
        <v>197</v>
      </c>
      <c r="G24" s="22" t="s">
        <v>8</v>
      </c>
      <c r="H24" s="23" t="s">
        <v>20</v>
      </c>
      <c r="I24" s="23" t="s">
        <v>198</v>
      </c>
      <c r="J24" s="23" t="s">
        <v>199</v>
      </c>
      <c r="K24" s="22">
        <v>1120</v>
      </c>
      <c r="L24" s="30">
        <v>212.8</v>
      </c>
      <c r="M24" s="35"/>
      <c r="N24" s="35"/>
    </row>
    <row r="25" spans="3:14" s="27" customFormat="1" ht="30" x14ac:dyDescent="0.2">
      <c r="C25" s="18">
        <v>19</v>
      </c>
      <c r="D25" s="22" t="s">
        <v>6</v>
      </c>
      <c r="E25" s="23" t="s">
        <v>9</v>
      </c>
      <c r="F25" s="22" t="s">
        <v>200</v>
      </c>
      <c r="G25" s="22" t="s">
        <v>8</v>
      </c>
      <c r="H25" s="23" t="s">
        <v>20</v>
      </c>
      <c r="I25" s="23" t="s">
        <v>201</v>
      </c>
      <c r="J25" s="23" t="s">
        <v>202</v>
      </c>
      <c r="K25" s="22">
        <v>3476</v>
      </c>
      <c r="L25" s="30">
        <v>660.44</v>
      </c>
      <c r="M25" s="35"/>
      <c r="N25" s="35"/>
    </row>
    <row r="26" spans="3:14" s="27" customFormat="1" ht="30" x14ac:dyDescent="0.2">
      <c r="C26" s="28">
        <v>20</v>
      </c>
      <c r="D26" s="22" t="s">
        <v>6</v>
      </c>
      <c r="E26" s="23" t="s">
        <v>9</v>
      </c>
      <c r="F26" s="22" t="s">
        <v>203</v>
      </c>
      <c r="G26" s="22" t="s">
        <v>8</v>
      </c>
      <c r="H26" s="23" t="s">
        <v>20</v>
      </c>
      <c r="I26" s="23" t="s">
        <v>204</v>
      </c>
      <c r="J26" s="23" t="s">
        <v>202</v>
      </c>
      <c r="K26" s="22">
        <v>2268.91</v>
      </c>
      <c r="L26" s="30">
        <v>431.09</v>
      </c>
      <c r="M26" s="35"/>
      <c r="N26" s="35"/>
    </row>
    <row r="27" spans="3:14" s="27" customFormat="1" ht="30" x14ac:dyDescent="0.2">
      <c r="C27" s="28">
        <v>21</v>
      </c>
      <c r="D27" s="22" t="s">
        <v>6</v>
      </c>
      <c r="E27" s="23" t="s">
        <v>9</v>
      </c>
      <c r="F27" s="22" t="s">
        <v>205</v>
      </c>
      <c r="G27" s="22" t="s">
        <v>8</v>
      </c>
      <c r="H27" s="23" t="s">
        <v>20</v>
      </c>
      <c r="I27" s="23" t="s">
        <v>206</v>
      </c>
      <c r="J27" s="23" t="s">
        <v>207</v>
      </c>
      <c r="K27" s="22">
        <v>16260.5</v>
      </c>
      <c r="L27" s="30">
        <v>3089.5</v>
      </c>
      <c r="M27" s="35"/>
      <c r="N27" s="35"/>
    </row>
    <row r="28" spans="3:14" s="27" customFormat="1" ht="30" x14ac:dyDescent="0.2">
      <c r="C28" s="18">
        <v>22</v>
      </c>
      <c r="D28" s="22" t="s">
        <v>6</v>
      </c>
      <c r="E28" s="23" t="s">
        <v>10</v>
      </c>
      <c r="F28" s="22" t="s">
        <v>208</v>
      </c>
      <c r="G28" s="22" t="s">
        <v>8</v>
      </c>
      <c r="H28" s="23" t="s">
        <v>20</v>
      </c>
      <c r="I28" s="23" t="s">
        <v>209</v>
      </c>
      <c r="J28" s="23" t="s">
        <v>303</v>
      </c>
      <c r="K28" s="22">
        <v>1057.0999999999999</v>
      </c>
      <c r="L28" s="30">
        <v>206.55</v>
      </c>
      <c r="M28" s="35"/>
      <c r="N28" s="35"/>
    </row>
    <row r="29" spans="3:14" s="27" customFormat="1" ht="30" x14ac:dyDescent="0.2">
      <c r="C29" s="28">
        <v>23</v>
      </c>
      <c r="D29" s="22" t="s">
        <v>6</v>
      </c>
      <c r="E29" s="23" t="s">
        <v>10</v>
      </c>
      <c r="F29" s="22" t="s">
        <v>210</v>
      </c>
      <c r="G29" s="22" t="s">
        <v>8</v>
      </c>
      <c r="H29" s="23" t="s">
        <v>20</v>
      </c>
      <c r="I29" s="23" t="s">
        <v>211</v>
      </c>
      <c r="J29" s="23" t="s">
        <v>304</v>
      </c>
      <c r="K29" s="22">
        <v>580</v>
      </c>
      <c r="L29" s="30">
        <v>110.2</v>
      </c>
      <c r="M29" s="35"/>
      <c r="N29" s="35"/>
    </row>
    <row r="30" spans="3:14" s="27" customFormat="1" ht="30" x14ac:dyDescent="0.2">
      <c r="C30" s="28">
        <v>24</v>
      </c>
      <c r="D30" s="22" t="s">
        <v>6</v>
      </c>
      <c r="E30" s="23" t="s">
        <v>10</v>
      </c>
      <c r="F30" s="22" t="s">
        <v>212</v>
      </c>
      <c r="G30" s="22" t="s">
        <v>8</v>
      </c>
      <c r="H30" s="23" t="s">
        <v>20</v>
      </c>
      <c r="I30" s="23" t="s">
        <v>213</v>
      </c>
      <c r="J30" s="23" t="s">
        <v>305</v>
      </c>
      <c r="K30" s="22">
        <v>1305</v>
      </c>
      <c r="L30" s="30">
        <v>247.95</v>
      </c>
      <c r="M30" s="35"/>
      <c r="N30" s="35"/>
    </row>
    <row r="31" spans="3:14" s="27" customFormat="1" x14ac:dyDescent="0.2">
      <c r="C31" s="18">
        <v>25</v>
      </c>
      <c r="D31" s="22" t="s">
        <v>6</v>
      </c>
      <c r="E31" s="23" t="s">
        <v>10</v>
      </c>
      <c r="F31" s="22" t="s">
        <v>214</v>
      </c>
      <c r="G31" s="22" t="s">
        <v>8</v>
      </c>
      <c r="H31" s="23" t="s">
        <v>20</v>
      </c>
      <c r="I31" s="23" t="s">
        <v>215</v>
      </c>
      <c r="J31" s="23" t="s">
        <v>216</v>
      </c>
      <c r="K31" s="22">
        <v>17647.060000000001</v>
      </c>
      <c r="L31" s="30">
        <v>3352.94</v>
      </c>
      <c r="M31" s="35"/>
      <c r="N31" s="35"/>
    </row>
    <row r="32" spans="3:14" s="27" customFormat="1" x14ac:dyDescent="0.2">
      <c r="C32" s="28">
        <v>26</v>
      </c>
      <c r="D32" s="22" t="s">
        <v>6</v>
      </c>
      <c r="E32" s="23" t="s">
        <v>10</v>
      </c>
      <c r="F32" s="22" t="s">
        <v>217</v>
      </c>
      <c r="G32" s="22" t="s">
        <v>8</v>
      </c>
      <c r="H32" s="23" t="s">
        <v>20</v>
      </c>
      <c r="I32" s="23" t="s">
        <v>218</v>
      </c>
      <c r="J32" s="23" t="s">
        <v>216</v>
      </c>
      <c r="K32" s="22">
        <v>6386.55</v>
      </c>
      <c r="L32" s="30">
        <v>1213.45</v>
      </c>
      <c r="M32" s="35"/>
      <c r="N32" s="35"/>
    </row>
    <row r="33" spans="3:14" s="27" customFormat="1" x14ac:dyDescent="0.2">
      <c r="C33" s="28">
        <v>27</v>
      </c>
      <c r="D33" s="22" t="s">
        <v>6</v>
      </c>
      <c r="E33" s="23" t="s">
        <v>9</v>
      </c>
      <c r="F33" s="22" t="s">
        <v>219</v>
      </c>
      <c r="G33" s="22" t="s">
        <v>8</v>
      </c>
      <c r="H33" s="23" t="s">
        <v>20</v>
      </c>
      <c r="I33" s="23" t="s">
        <v>220</v>
      </c>
      <c r="J33" s="23" t="s">
        <v>221</v>
      </c>
      <c r="K33" s="22">
        <v>2282.1999999999998</v>
      </c>
      <c r="L33" s="30">
        <v>0</v>
      </c>
      <c r="M33" s="35"/>
      <c r="N33" s="35"/>
    </row>
    <row r="34" spans="3:14" s="27" customFormat="1" x14ac:dyDescent="0.2">
      <c r="C34" s="18">
        <v>28</v>
      </c>
      <c r="D34" s="22" t="s">
        <v>6</v>
      </c>
      <c r="E34" s="23" t="s">
        <v>9</v>
      </c>
      <c r="F34" s="22" t="s">
        <v>222</v>
      </c>
      <c r="G34" s="22" t="s">
        <v>8</v>
      </c>
      <c r="H34" s="23" t="s">
        <v>20</v>
      </c>
      <c r="I34" s="23" t="s">
        <v>223</v>
      </c>
      <c r="J34" s="23" t="s">
        <v>224</v>
      </c>
      <c r="K34" s="22">
        <v>27731.09</v>
      </c>
      <c r="L34" s="30">
        <v>5268.91</v>
      </c>
      <c r="M34" s="35"/>
      <c r="N34" s="35"/>
    </row>
    <row r="35" spans="3:14" s="27" customFormat="1" x14ac:dyDescent="0.2">
      <c r="C35" s="28">
        <v>29</v>
      </c>
      <c r="D35" s="22" t="s">
        <v>6</v>
      </c>
      <c r="E35" s="23" t="s">
        <v>10</v>
      </c>
      <c r="F35" s="22" t="s">
        <v>225</v>
      </c>
      <c r="G35" s="22" t="s">
        <v>8</v>
      </c>
      <c r="H35" s="23" t="s">
        <v>20</v>
      </c>
      <c r="I35" s="23" t="s">
        <v>226</v>
      </c>
      <c r="J35" s="23" t="s">
        <v>245</v>
      </c>
      <c r="K35" s="22">
        <v>5963.3</v>
      </c>
      <c r="L35" s="30">
        <v>536.70000000000005</v>
      </c>
      <c r="M35" s="35"/>
      <c r="N35" s="35"/>
    </row>
    <row r="36" spans="3:14" s="27" customFormat="1" ht="45" x14ac:dyDescent="0.2">
      <c r="C36" s="28">
        <v>30</v>
      </c>
      <c r="D36" s="22" t="s">
        <v>6</v>
      </c>
      <c r="E36" s="23" t="s">
        <v>9</v>
      </c>
      <c r="F36" s="22" t="s">
        <v>227</v>
      </c>
      <c r="G36" s="22" t="s">
        <v>8</v>
      </c>
      <c r="H36" s="23" t="s">
        <v>20</v>
      </c>
      <c r="I36" s="23" t="s">
        <v>300</v>
      </c>
      <c r="J36" s="23" t="s">
        <v>228</v>
      </c>
      <c r="K36" s="22">
        <v>61680.67</v>
      </c>
      <c r="L36" s="30">
        <v>11719.33</v>
      </c>
      <c r="M36" s="35"/>
      <c r="N36" s="35"/>
    </row>
    <row r="37" spans="3:14" s="27" customFormat="1" ht="45" x14ac:dyDescent="0.2">
      <c r="C37" s="18">
        <v>31</v>
      </c>
      <c r="D37" s="22" t="s">
        <v>6</v>
      </c>
      <c r="E37" s="23" t="s">
        <v>9</v>
      </c>
      <c r="F37" s="22" t="s">
        <v>229</v>
      </c>
      <c r="G37" s="22" t="s">
        <v>8</v>
      </c>
      <c r="H37" s="23" t="s">
        <v>20</v>
      </c>
      <c r="I37" s="23" t="s">
        <v>361</v>
      </c>
      <c r="J37" s="23" t="s">
        <v>250</v>
      </c>
      <c r="K37" s="22">
        <v>6456</v>
      </c>
      <c r="L37" s="30">
        <v>1226.6400000000001</v>
      </c>
      <c r="M37" s="35"/>
      <c r="N37" s="35"/>
    </row>
    <row r="38" spans="3:14" s="27" customFormat="1" x14ac:dyDescent="0.2">
      <c r="C38" s="28">
        <v>32</v>
      </c>
      <c r="D38" s="22" t="s">
        <v>6</v>
      </c>
      <c r="E38" s="23" t="s">
        <v>9</v>
      </c>
      <c r="F38" s="22" t="s">
        <v>246</v>
      </c>
      <c r="G38" s="22" t="s">
        <v>22</v>
      </c>
      <c r="H38" s="23" t="s">
        <v>108</v>
      </c>
      <c r="I38" s="23" t="s">
        <v>299</v>
      </c>
      <c r="J38" s="23" t="s">
        <v>247</v>
      </c>
      <c r="K38" s="22">
        <v>142000</v>
      </c>
      <c r="L38" s="30">
        <v>0</v>
      </c>
      <c r="M38" s="35"/>
      <c r="N38" s="35"/>
    </row>
    <row r="39" spans="3:14" s="27" customFormat="1" x14ac:dyDescent="0.2">
      <c r="C39" s="28">
        <v>33</v>
      </c>
      <c r="D39" s="22" t="s">
        <v>6</v>
      </c>
      <c r="E39" s="23" t="s">
        <v>9</v>
      </c>
      <c r="F39" s="22" t="s">
        <v>251</v>
      </c>
      <c r="G39" s="22" t="s">
        <v>8</v>
      </c>
      <c r="H39" s="23" t="s">
        <v>20</v>
      </c>
      <c r="I39" s="23" t="s">
        <v>252</v>
      </c>
      <c r="J39" s="23" t="s">
        <v>295</v>
      </c>
      <c r="K39" s="22">
        <v>49376</v>
      </c>
      <c r="L39" s="30">
        <v>0</v>
      </c>
      <c r="M39" s="35"/>
      <c r="N39" s="35"/>
    </row>
    <row r="40" spans="3:14" s="27" customFormat="1" ht="30" x14ac:dyDescent="0.2">
      <c r="C40" s="18">
        <v>34</v>
      </c>
      <c r="D40" s="22" t="s">
        <v>6</v>
      </c>
      <c r="E40" s="23" t="s">
        <v>9</v>
      </c>
      <c r="F40" s="22" t="s">
        <v>253</v>
      </c>
      <c r="G40" s="22" t="s">
        <v>8</v>
      </c>
      <c r="H40" s="23" t="s">
        <v>20</v>
      </c>
      <c r="I40" s="23" t="s">
        <v>306</v>
      </c>
      <c r="J40" s="23" t="s">
        <v>254</v>
      </c>
      <c r="K40" s="22">
        <v>31174.83</v>
      </c>
      <c r="L40" s="30">
        <v>5923.22</v>
      </c>
      <c r="M40" s="35"/>
      <c r="N40" s="35"/>
    </row>
    <row r="41" spans="3:14" s="27" customFormat="1" x14ac:dyDescent="0.2">
      <c r="C41" s="28">
        <v>35</v>
      </c>
      <c r="D41" s="22" t="s">
        <v>6</v>
      </c>
      <c r="E41" s="23" t="s">
        <v>10</v>
      </c>
      <c r="F41" s="22" t="s">
        <v>255</v>
      </c>
      <c r="G41" s="22" t="s">
        <v>22</v>
      </c>
      <c r="H41" s="23" t="s">
        <v>20</v>
      </c>
      <c r="I41" s="23" t="s">
        <v>53</v>
      </c>
      <c r="J41" s="23" t="s">
        <v>256</v>
      </c>
      <c r="K41" s="22">
        <v>15126.05</v>
      </c>
      <c r="L41" s="30">
        <v>2873.95</v>
      </c>
      <c r="M41" s="35"/>
      <c r="N41" s="35"/>
    </row>
    <row r="42" spans="3:14" s="27" customFormat="1" ht="30" x14ac:dyDescent="0.2">
      <c r="C42" s="28">
        <v>36</v>
      </c>
      <c r="D42" s="22" t="s">
        <v>6</v>
      </c>
      <c r="E42" s="23" t="s">
        <v>10</v>
      </c>
      <c r="F42" s="22" t="s">
        <v>257</v>
      </c>
      <c r="G42" s="22" t="s">
        <v>8</v>
      </c>
      <c r="H42" s="23" t="s">
        <v>20</v>
      </c>
      <c r="I42" s="23" t="s">
        <v>258</v>
      </c>
      <c r="J42" s="23" t="s">
        <v>305</v>
      </c>
      <c r="K42" s="22">
        <v>1873</v>
      </c>
      <c r="L42" s="30">
        <v>355.87</v>
      </c>
      <c r="M42" s="35"/>
      <c r="N42" s="35"/>
    </row>
    <row r="43" spans="3:14" s="27" customFormat="1" ht="32.25" customHeight="1" x14ac:dyDescent="0.2">
      <c r="C43" s="18">
        <v>37</v>
      </c>
      <c r="D43" s="22" t="s">
        <v>6</v>
      </c>
      <c r="E43" s="23" t="s">
        <v>10</v>
      </c>
      <c r="F43" s="22" t="s">
        <v>259</v>
      </c>
      <c r="G43" s="22" t="s">
        <v>8</v>
      </c>
      <c r="H43" s="23" t="s">
        <v>20</v>
      </c>
      <c r="I43" s="23" t="s">
        <v>258</v>
      </c>
      <c r="J43" s="23" t="s">
        <v>302</v>
      </c>
      <c r="K43" s="22">
        <v>2718.88</v>
      </c>
      <c r="L43" s="30">
        <v>516.59</v>
      </c>
      <c r="M43" s="35"/>
      <c r="N43" s="35"/>
    </row>
    <row r="44" spans="3:14" s="27" customFormat="1" x14ac:dyDescent="0.2">
      <c r="C44" s="28">
        <v>38</v>
      </c>
      <c r="D44" s="22" t="s">
        <v>6</v>
      </c>
      <c r="E44" s="23" t="s">
        <v>9</v>
      </c>
      <c r="F44" s="22" t="s">
        <v>260</v>
      </c>
      <c r="G44" s="22" t="s">
        <v>8</v>
      </c>
      <c r="H44" s="23" t="s">
        <v>20</v>
      </c>
      <c r="I44" s="23" t="s">
        <v>261</v>
      </c>
      <c r="J44" s="23" t="s">
        <v>262</v>
      </c>
      <c r="K44" s="22">
        <v>7563.03</v>
      </c>
      <c r="L44" s="30">
        <v>1436.97</v>
      </c>
      <c r="M44" s="35"/>
      <c r="N44" s="35"/>
    </row>
    <row r="45" spans="3:14" s="27" customFormat="1" x14ac:dyDescent="0.2">
      <c r="C45" s="28">
        <v>39</v>
      </c>
      <c r="D45" s="22" t="s">
        <v>6</v>
      </c>
      <c r="E45" s="23" t="s">
        <v>9</v>
      </c>
      <c r="F45" s="22" t="s">
        <v>263</v>
      </c>
      <c r="G45" s="22" t="s">
        <v>8</v>
      </c>
      <c r="H45" s="23" t="s">
        <v>20</v>
      </c>
      <c r="I45" s="23" t="s">
        <v>264</v>
      </c>
      <c r="J45" s="23" t="s">
        <v>265</v>
      </c>
      <c r="K45" s="22">
        <v>12156.06</v>
      </c>
      <c r="L45" s="30">
        <v>0</v>
      </c>
      <c r="M45" s="35"/>
      <c r="N45" s="35"/>
    </row>
    <row r="46" spans="3:14" s="27" customFormat="1" ht="45" x14ac:dyDescent="0.2">
      <c r="C46" s="18">
        <v>40</v>
      </c>
      <c r="D46" s="22" t="s">
        <v>6</v>
      </c>
      <c r="E46" s="23" t="s">
        <v>9</v>
      </c>
      <c r="F46" s="22" t="s">
        <v>266</v>
      </c>
      <c r="G46" s="22" t="s">
        <v>8</v>
      </c>
      <c r="H46" s="23" t="s">
        <v>20</v>
      </c>
      <c r="I46" s="23" t="s">
        <v>296</v>
      </c>
      <c r="J46" s="23" t="s">
        <v>267</v>
      </c>
      <c r="K46" s="22">
        <v>1610</v>
      </c>
      <c r="L46" s="30">
        <v>0</v>
      </c>
      <c r="M46" s="35"/>
      <c r="N46" s="35"/>
    </row>
    <row r="47" spans="3:14" s="27" customFormat="1" x14ac:dyDescent="0.2">
      <c r="C47" s="28">
        <v>41</v>
      </c>
      <c r="D47" s="22" t="s">
        <v>6</v>
      </c>
      <c r="E47" s="23" t="s">
        <v>9</v>
      </c>
      <c r="F47" s="22" t="s">
        <v>268</v>
      </c>
      <c r="G47" s="22" t="s">
        <v>8</v>
      </c>
      <c r="H47" s="23" t="s">
        <v>20</v>
      </c>
      <c r="I47" s="23" t="s">
        <v>298</v>
      </c>
      <c r="J47" s="23" t="s">
        <v>269</v>
      </c>
      <c r="K47" s="22">
        <v>2750</v>
      </c>
      <c r="L47" s="30">
        <v>0</v>
      </c>
      <c r="M47" s="35"/>
      <c r="N47" s="35"/>
    </row>
    <row r="48" spans="3:14" s="27" customFormat="1" x14ac:dyDescent="0.2">
      <c r="C48" s="28">
        <v>42</v>
      </c>
      <c r="D48" s="22" t="s">
        <v>6</v>
      </c>
      <c r="E48" s="23" t="s">
        <v>271</v>
      </c>
      <c r="F48" s="22" t="s">
        <v>270</v>
      </c>
      <c r="G48" s="22" t="s">
        <v>8</v>
      </c>
      <c r="H48" s="23" t="s">
        <v>20</v>
      </c>
      <c r="I48" s="23" t="s">
        <v>272</v>
      </c>
      <c r="J48" s="23" t="s">
        <v>228</v>
      </c>
      <c r="K48" s="22">
        <v>300000</v>
      </c>
      <c r="L48" s="30">
        <v>57000</v>
      </c>
      <c r="M48" s="35"/>
      <c r="N48" s="35"/>
    </row>
    <row r="49" spans="3:14" s="27" customFormat="1" ht="45" x14ac:dyDescent="0.2">
      <c r="C49" s="18">
        <v>43</v>
      </c>
      <c r="D49" s="22" t="s">
        <v>6</v>
      </c>
      <c r="E49" s="23" t="s">
        <v>9</v>
      </c>
      <c r="F49" s="22" t="s">
        <v>273</v>
      </c>
      <c r="G49" s="22" t="s">
        <v>22</v>
      </c>
      <c r="H49" s="23" t="s">
        <v>20</v>
      </c>
      <c r="I49" s="23" t="s">
        <v>274</v>
      </c>
      <c r="J49" s="23" t="s">
        <v>330</v>
      </c>
      <c r="K49" s="22">
        <v>4811</v>
      </c>
      <c r="L49" s="22">
        <v>914.09</v>
      </c>
      <c r="M49" s="35"/>
      <c r="N49" s="35"/>
    </row>
    <row r="50" spans="3:14" s="27" customFormat="1" ht="30" x14ac:dyDescent="0.2">
      <c r="C50" s="28">
        <v>44</v>
      </c>
      <c r="D50" s="22" t="s">
        <v>6</v>
      </c>
      <c r="E50" s="23" t="s">
        <v>10</v>
      </c>
      <c r="F50" s="22" t="s">
        <v>275</v>
      </c>
      <c r="G50" s="22" t="s">
        <v>22</v>
      </c>
      <c r="H50" s="23" t="s">
        <v>183</v>
      </c>
      <c r="I50" s="23" t="s">
        <v>12</v>
      </c>
      <c r="J50" s="23" t="s">
        <v>55</v>
      </c>
      <c r="K50" s="22">
        <v>35923.800000000003</v>
      </c>
      <c r="L50" s="30">
        <v>3233.15</v>
      </c>
      <c r="M50" s="35"/>
      <c r="N50" s="35"/>
    </row>
    <row r="51" spans="3:14" s="27" customFormat="1" ht="45" x14ac:dyDescent="0.2">
      <c r="C51" s="28">
        <v>45</v>
      </c>
      <c r="D51" s="22" t="s">
        <v>6</v>
      </c>
      <c r="E51" s="23" t="s">
        <v>9</v>
      </c>
      <c r="F51" s="22" t="s">
        <v>276</v>
      </c>
      <c r="G51" s="22" t="s">
        <v>8</v>
      </c>
      <c r="H51" s="23" t="s">
        <v>20</v>
      </c>
      <c r="I51" s="23" t="s">
        <v>277</v>
      </c>
      <c r="J51" s="23" t="s">
        <v>297</v>
      </c>
      <c r="K51" s="22">
        <v>18650</v>
      </c>
      <c r="L51" s="30">
        <v>0</v>
      </c>
      <c r="M51" s="35"/>
      <c r="N51" s="35"/>
    </row>
    <row r="52" spans="3:14" s="27" customFormat="1" x14ac:dyDescent="0.2">
      <c r="C52" s="18">
        <v>46</v>
      </c>
      <c r="D52" s="22" t="s">
        <v>6</v>
      </c>
      <c r="E52" s="23" t="s">
        <v>9</v>
      </c>
      <c r="F52" s="22" t="s">
        <v>282</v>
      </c>
      <c r="G52" s="22" t="s">
        <v>8</v>
      </c>
      <c r="H52" s="23" t="s">
        <v>20</v>
      </c>
      <c r="I52" s="23" t="s">
        <v>283</v>
      </c>
      <c r="J52" s="23" t="s">
        <v>284</v>
      </c>
      <c r="K52" s="22">
        <v>0.01</v>
      </c>
      <c r="L52" s="30">
        <v>0</v>
      </c>
      <c r="M52" s="35"/>
      <c r="N52" s="35"/>
    </row>
    <row r="53" spans="3:14" s="27" customFormat="1" ht="30" x14ac:dyDescent="0.2">
      <c r="C53" s="28">
        <v>47</v>
      </c>
      <c r="D53" s="22" t="s">
        <v>6</v>
      </c>
      <c r="E53" s="23" t="s">
        <v>9</v>
      </c>
      <c r="F53" s="22" t="s">
        <v>285</v>
      </c>
      <c r="G53" s="22" t="s">
        <v>8</v>
      </c>
      <c r="H53" s="23" t="s">
        <v>20</v>
      </c>
      <c r="I53" s="23" t="s">
        <v>286</v>
      </c>
      <c r="J53" s="23" t="s">
        <v>301</v>
      </c>
      <c r="K53" s="22">
        <v>3240</v>
      </c>
      <c r="L53" s="30">
        <v>0</v>
      </c>
      <c r="M53" s="35"/>
      <c r="N53" s="35"/>
    </row>
    <row r="54" spans="3:14" s="27" customFormat="1" ht="30" x14ac:dyDescent="0.2">
      <c r="C54" s="28">
        <v>48</v>
      </c>
      <c r="D54" s="22" t="s">
        <v>6</v>
      </c>
      <c r="E54" s="23" t="s">
        <v>9</v>
      </c>
      <c r="F54" s="22" t="s">
        <v>287</v>
      </c>
      <c r="G54" s="22" t="s">
        <v>8</v>
      </c>
      <c r="H54" s="23" t="s">
        <v>20</v>
      </c>
      <c r="I54" s="23" t="s">
        <v>288</v>
      </c>
      <c r="J54" s="23" t="s">
        <v>362</v>
      </c>
      <c r="K54" s="22">
        <v>95000</v>
      </c>
      <c r="L54" s="30">
        <v>0</v>
      </c>
      <c r="M54" s="35"/>
      <c r="N54" s="35"/>
    </row>
    <row r="55" spans="3:14" s="27" customFormat="1" ht="17.25" customHeight="1" x14ac:dyDescent="0.2">
      <c r="C55" s="18">
        <v>49</v>
      </c>
      <c r="D55" s="22" t="s">
        <v>6</v>
      </c>
      <c r="E55" s="23" t="s">
        <v>9</v>
      </c>
      <c r="F55" s="22" t="s">
        <v>289</v>
      </c>
      <c r="G55" s="22" t="s">
        <v>8</v>
      </c>
      <c r="H55" s="23" t="s">
        <v>20</v>
      </c>
      <c r="I55" s="23" t="s">
        <v>290</v>
      </c>
      <c r="J55" s="23" t="s">
        <v>291</v>
      </c>
      <c r="K55" s="22">
        <v>26137</v>
      </c>
      <c r="L55" s="30">
        <v>0</v>
      </c>
      <c r="M55" s="35"/>
      <c r="N55" s="35"/>
    </row>
    <row r="56" spans="3:14" s="27" customFormat="1" x14ac:dyDescent="0.2">
      <c r="C56" s="28">
        <v>50</v>
      </c>
      <c r="D56" s="22" t="s">
        <v>6</v>
      </c>
      <c r="E56" s="23" t="s">
        <v>10</v>
      </c>
      <c r="F56" s="22" t="s">
        <v>292</v>
      </c>
      <c r="G56" s="22" t="s">
        <v>8</v>
      </c>
      <c r="H56" s="23" t="s">
        <v>20</v>
      </c>
      <c r="I56" s="23" t="s">
        <v>293</v>
      </c>
      <c r="J56" s="23" t="s">
        <v>70</v>
      </c>
      <c r="K56" s="22">
        <v>12312.6</v>
      </c>
      <c r="L56" s="30">
        <v>2339.39</v>
      </c>
      <c r="M56" s="35"/>
      <c r="N56" s="35"/>
    </row>
    <row r="57" spans="3:14" s="17" customFormat="1" x14ac:dyDescent="0.25">
      <c r="C57" s="47" t="s">
        <v>19</v>
      </c>
      <c r="D57" s="48"/>
      <c r="E57" s="48"/>
      <c r="F57" s="48"/>
      <c r="G57" s="48"/>
      <c r="H57" s="48"/>
      <c r="I57" s="48"/>
      <c r="J57" s="49"/>
      <c r="K57" s="28">
        <f>SUM(K7:K56)</f>
        <v>1243304.8200000003</v>
      </c>
      <c r="L57" s="18">
        <f>SUM(L7:L56)</f>
        <v>163129.38</v>
      </c>
      <c r="M57" s="18">
        <f>SUM(M7:M56)</f>
        <v>15672.14</v>
      </c>
      <c r="N57" s="18">
        <f>SUM(N7:N56)</f>
        <v>1410.49</v>
      </c>
    </row>
    <row r="58" spans="3:14" s="2" customFormat="1" hidden="1" x14ac:dyDescent="0.25">
      <c r="C58" s="3"/>
      <c r="D58" s="3"/>
      <c r="E58" s="13"/>
      <c r="F58" s="4"/>
      <c r="G58" s="3"/>
      <c r="H58" s="6"/>
      <c r="I58" s="6"/>
      <c r="J58" s="3"/>
      <c r="K58" s="3"/>
      <c r="M58" s="33"/>
      <c r="N58" s="33"/>
    </row>
    <row r="59" spans="3:14" s="33" customFormat="1" x14ac:dyDescent="0.25">
      <c r="C59" s="3"/>
      <c r="D59" s="3"/>
      <c r="E59" s="13"/>
      <c r="F59" s="4"/>
      <c r="G59" s="3"/>
      <c r="H59" s="6"/>
      <c r="I59" s="6"/>
      <c r="J59" s="3"/>
      <c r="K59" s="3"/>
    </row>
    <row r="60" spans="3:14" s="33" customFormat="1" x14ac:dyDescent="0.25">
      <c r="C60" s="3"/>
      <c r="D60" s="3"/>
      <c r="E60" s="13"/>
      <c r="F60" s="4"/>
      <c r="G60" s="3"/>
      <c r="H60" s="6"/>
      <c r="I60" s="6"/>
      <c r="J60" s="3"/>
      <c r="K60" s="3"/>
    </row>
    <row r="61" spans="3:14" s="33" customFormat="1" x14ac:dyDescent="0.25">
      <c r="C61" s="3"/>
      <c r="D61" s="3"/>
      <c r="E61" s="13"/>
      <c r="F61" s="4"/>
      <c r="G61" s="3"/>
      <c r="H61" s="6"/>
      <c r="I61" s="6"/>
      <c r="J61" s="3"/>
      <c r="K61" s="3"/>
    </row>
    <row r="62" spans="3:14" s="33" customFormat="1" x14ac:dyDescent="0.25">
      <c r="C62" s="3"/>
      <c r="D62" s="3"/>
      <c r="E62" s="13"/>
      <c r="F62" s="4"/>
      <c r="G62" s="3"/>
      <c r="H62" s="6"/>
      <c r="I62" s="6"/>
      <c r="J62" s="3"/>
      <c r="K62" s="3"/>
    </row>
    <row r="63" spans="3:14" s="33" customFormat="1" x14ac:dyDescent="0.25">
      <c r="C63" s="3"/>
      <c r="D63" s="3"/>
      <c r="E63" s="13"/>
      <c r="F63" s="4"/>
      <c r="G63" s="3"/>
      <c r="H63" s="6"/>
      <c r="I63" s="6"/>
      <c r="J63" s="3"/>
      <c r="K63" s="3"/>
    </row>
    <row r="64" spans="3:14" s="33" customFormat="1" x14ac:dyDescent="0.25">
      <c r="C64" s="3"/>
      <c r="D64" s="3"/>
      <c r="E64" s="6"/>
      <c r="F64" s="4"/>
      <c r="G64" s="3"/>
      <c r="H64" s="6"/>
      <c r="I64" s="6"/>
      <c r="J64" s="11"/>
      <c r="K64" s="12"/>
    </row>
    <row r="65" spans="3:14" s="8" customFormat="1" ht="114" x14ac:dyDescent="0.25">
      <c r="C65" s="18" t="s">
        <v>0</v>
      </c>
      <c r="D65" s="18" t="s">
        <v>1</v>
      </c>
      <c r="E65" s="19" t="s">
        <v>16</v>
      </c>
      <c r="F65" s="28" t="s">
        <v>2</v>
      </c>
      <c r="G65" s="18" t="s">
        <v>4</v>
      </c>
      <c r="H65" s="19" t="s">
        <v>13</v>
      </c>
      <c r="I65" s="19" t="s">
        <v>3</v>
      </c>
      <c r="J65" s="18" t="s">
        <v>5</v>
      </c>
      <c r="K65" s="18" t="s">
        <v>7</v>
      </c>
      <c r="L65" s="36" t="s">
        <v>57</v>
      </c>
      <c r="M65" s="19" t="s">
        <v>66</v>
      </c>
      <c r="N65" s="19" t="s">
        <v>57</v>
      </c>
    </row>
    <row r="66" spans="3:14" s="8" customFormat="1" ht="19.5" customHeight="1" x14ac:dyDescent="0.25">
      <c r="C66" s="18">
        <v>1</v>
      </c>
      <c r="D66" s="30" t="s">
        <v>17</v>
      </c>
      <c r="E66" s="35" t="s">
        <v>10</v>
      </c>
      <c r="F66" s="22" t="s">
        <v>71</v>
      </c>
      <c r="G66" s="30" t="s">
        <v>8</v>
      </c>
      <c r="H66" s="35" t="s">
        <v>54</v>
      </c>
      <c r="I66" s="35" t="s">
        <v>12</v>
      </c>
      <c r="J66" s="30" t="s">
        <v>18</v>
      </c>
      <c r="K66" s="30">
        <v>45870.5</v>
      </c>
      <c r="L66" s="30">
        <v>4128.3500000000004</v>
      </c>
      <c r="M66" s="35">
        <v>41901.4</v>
      </c>
      <c r="N66" s="35">
        <v>3771.23</v>
      </c>
    </row>
    <row r="67" spans="3:14" s="33" customFormat="1" ht="18" customHeight="1" x14ac:dyDescent="0.25">
      <c r="C67" s="18">
        <v>2</v>
      </c>
      <c r="D67" s="30" t="s">
        <v>17</v>
      </c>
      <c r="E67" s="35" t="s">
        <v>10</v>
      </c>
      <c r="F67" s="22" t="s">
        <v>116</v>
      </c>
      <c r="G67" s="30" t="s">
        <v>8</v>
      </c>
      <c r="H67" s="35" t="s">
        <v>54</v>
      </c>
      <c r="I67" s="35" t="s">
        <v>12</v>
      </c>
      <c r="J67" s="30" t="s">
        <v>294</v>
      </c>
      <c r="K67" s="30">
        <v>12758.25</v>
      </c>
      <c r="L67" s="30">
        <v>1148.24</v>
      </c>
      <c r="M67" s="35">
        <v>11844.24</v>
      </c>
      <c r="N67" s="35">
        <v>1065.98</v>
      </c>
    </row>
    <row r="68" spans="3:14" s="33" customFormat="1" ht="18.75" customHeight="1" x14ac:dyDescent="0.25">
      <c r="C68" s="18">
        <v>3</v>
      </c>
      <c r="D68" s="30" t="s">
        <v>17</v>
      </c>
      <c r="E68" s="35" t="s">
        <v>10</v>
      </c>
      <c r="F68" s="22" t="s">
        <v>72</v>
      </c>
      <c r="G68" s="30" t="s">
        <v>8</v>
      </c>
      <c r="H68" s="35" t="s">
        <v>54</v>
      </c>
      <c r="I68" s="35" t="s">
        <v>12</v>
      </c>
      <c r="J68" s="30" t="s">
        <v>55</v>
      </c>
      <c r="K68" s="30">
        <v>104272.26</v>
      </c>
      <c r="L68" s="30">
        <v>8664.24</v>
      </c>
      <c r="M68" s="35">
        <v>85378.87</v>
      </c>
      <c r="N68" s="35">
        <v>7023.6</v>
      </c>
    </row>
    <row r="69" spans="3:14" s="33" customFormat="1" ht="18.75" customHeight="1" x14ac:dyDescent="0.25">
      <c r="C69" s="18">
        <v>4</v>
      </c>
      <c r="D69" s="30" t="s">
        <v>17</v>
      </c>
      <c r="E69" s="35" t="s">
        <v>10</v>
      </c>
      <c r="F69" s="22" t="s">
        <v>278</v>
      </c>
      <c r="G69" s="30" t="s">
        <v>8</v>
      </c>
      <c r="H69" s="35" t="s">
        <v>54</v>
      </c>
      <c r="I69" s="35" t="s">
        <v>12</v>
      </c>
      <c r="J69" s="30" t="s">
        <v>294</v>
      </c>
      <c r="K69" s="30">
        <v>13292.25</v>
      </c>
      <c r="L69" s="30">
        <v>1196.3</v>
      </c>
      <c r="M69" s="35"/>
      <c r="N69" s="35"/>
    </row>
    <row r="70" spans="3:14" s="33" customFormat="1" ht="18.75" customHeight="1" x14ac:dyDescent="0.25">
      <c r="C70" s="18">
        <v>5</v>
      </c>
      <c r="D70" s="30" t="s">
        <v>17</v>
      </c>
      <c r="E70" s="35" t="s">
        <v>10</v>
      </c>
      <c r="F70" s="22" t="s">
        <v>279</v>
      </c>
      <c r="G70" s="30" t="s">
        <v>8</v>
      </c>
      <c r="H70" s="35" t="s">
        <v>54</v>
      </c>
      <c r="I70" s="35" t="s">
        <v>12</v>
      </c>
      <c r="J70" s="30" t="s">
        <v>55</v>
      </c>
      <c r="K70" s="30">
        <v>81655.92</v>
      </c>
      <c r="L70" s="30">
        <v>6503.03</v>
      </c>
      <c r="M70" s="35"/>
      <c r="N70" s="35"/>
    </row>
    <row r="71" spans="3:14" s="33" customFormat="1" ht="18.75" customHeight="1" x14ac:dyDescent="0.25">
      <c r="C71" s="18">
        <v>6</v>
      </c>
      <c r="D71" s="30" t="s">
        <v>17</v>
      </c>
      <c r="E71" s="35" t="s">
        <v>10</v>
      </c>
      <c r="F71" s="22" t="s">
        <v>280</v>
      </c>
      <c r="G71" s="30" t="s">
        <v>8</v>
      </c>
      <c r="H71" s="35" t="s">
        <v>54</v>
      </c>
      <c r="I71" s="35" t="s">
        <v>12</v>
      </c>
      <c r="J71" s="30" t="s">
        <v>18</v>
      </c>
      <c r="K71" s="30">
        <v>42639.55</v>
      </c>
      <c r="L71" s="30">
        <v>3837.58</v>
      </c>
      <c r="M71" s="35"/>
      <c r="N71" s="35"/>
    </row>
    <row r="72" spans="3:14" s="8" customFormat="1" x14ac:dyDescent="0.25">
      <c r="C72" s="44" t="s">
        <v>19</v>
      </c>
      <c r="D72" s="45"/>
      <c r="E72" s="45"/>
      <c r="F72" s="45"/>
      <c r="G72" s="45"/>
      <c r="H72" s="45"/>
      <c r="I72" s="45"/>
      <c r="J72" s="45"/>
      <c r="K72" s="39">
        <f>SUM(K66:K71)</f>
        <v>300488.73</v>
      </c>
      <c r="L72" s="39">
        <f>SUM(L66:L71)</f>
        <v>25477.739999999998</v>
      </c>
      <c r="M72" s="39">
        <f>SUM(M66:M71)</f>
        <v>139124.51</v>
      </c>
      <c r="N72" s="39">
        <f>SUM(N66:N71)</f>
        <v>11860.810000000001</v>
      </c>
    </row>
    <row r="73" spans="3:14" s="2" customFormat="1" x14ac:dyDescent="0.25">
      <c r="C73" s="3"/>
      <c r="D73" s="3"/>
      <c r="E73" s="6"/>
      <c r="F73" s="4"/>
      <c r="G73" s="3"/>
      <c r="H73" s="6"/>
      <c r="I73" s="6"/>
      <c r="J73" s="3"/>
      <c r="K73" s="3"/>
      <c r="M73" s="33"/>
      <c r="N73" s="33"/>
    </row>
    <row r="74" spans="3:14" s="7" customFormat="1" ht="81.75" customHeight="1" x14ac:dyDescent="0.25">
      <c r="C74" s="18" t="s">
        <v>0</v>
      </c>
      <c r="D74" s="18" t="s">
        <v>1</v>
      </c>
      <c r="E74" s="19" t="s">
        <v>15</v>
      </c>
      <c r="F74" s="28" t="s">
        <v>2</v>
      </c>
      <c r="G74" s="18" t="s">
        <v>4</v>
      </c>
      <c r="H74" s="19" t="s">
        <v>13</v>
      </c>
      <c r="I74" s="19" t="s">
        <v>3</v>
      </c>
      <c r="J74" s="18" t="s">
        <v>5</v>
      </c>
      <c r="K74" s="18" t="s">
        <v>7</v>
      </c>
      <c r="L74" s="19" t="s">
        <v>57</v>
      </c>
      <c r="M74" s="34"/>
      <c r="N74" s="34"/>
    </row>
    <row r="75" spans="3:14" s="2" customFormat="1" x14ac:dyDescent="0.25">
      <c r="C75" s="18">
        <v>1</v>
      </c>
      <c r="D75" s="30" t="s">
        <v>11</v>
      </c>
      <c r="E75" s="30" t="s">
        <v>10</v>
      </c>
      <c r="F75" s="30" t="s">
        <v>85</v>
      </c>
      <c r="G75" s="30" t="s">
        <v>8</v>
      </c>
      <c r="H75" s="30" t="s">
        <v>20</v>
      </c>
      <c r="I75" s="30" t="s">
        <v>86</v>
      </c>
      <c r="J75" s="30" t="s">
        <v>87</v>
      </c>
      <c r="K75" s="30">
        <v>83.99</v>
      </c>
      <c r="L75" s="30">
        <v>15.96</v>
      </c>
      <c r="M75" s="33"/>
      <c r="N75" s="33"/>
    </row>
    <row r="76" spans="3:14" s="33" customFormat="1" x14ac:dyDescent="0.25">
      <c r="C76" s="18">
        <v>2</v>
      </c>
      <c r="D76" s="30" t="s">
        <v>11</v>
      </c>
      <c r="E76" s="30" t="s">
        <v>10</v>
      </c>
      <c r="F76" s="30" t="s">
        <v>124</v>
      </c>
      <c r="G76" s="30" t="s">
        <v>22</v>
      </c>
      <c r="H76" s="30" t="s">
        <v>20</v>
      </c>
      <c r="I76" s="30" t="s">
        <v>53</v>
      </c>
      <c r="J76" s="30" t="s">
        <v>125</v>
      </c>
      <c r="K76" s="30">
        <v>987.4</v>
      </c>
      <c r="L76" s="30">
        <v>187.6</v>
      </c>
    </row>
    <row r="77" spans="3:14" s="32" customFormat="1" ht="45" x14ac:dyDescent="0.25">
      <c r="C77" s="18">
        <v>3</v>
      </c>
      <c r="D77" s="30" t="s">
        <v>11</v>
      </c>
      <c r="E77" s="30" t="s">
        <v>9</v>
      </c>
      <c r="F77" s="30" t="s">
        <v>91</v>
      </c>
      <c r="G77" s="30" t="s">
        <v>8</v>
      </c>
      <c r="H77" s="30" t="s">
        <v>20</v>
      </c>
      <c r="I77" s="35" t="s">
        <v>92</v>
      </c>
      <c r="J77" s="30" t="s">
        <v>93</v>
      </c>
      <c r="K77" s="30">
        <v>420.17</v>
      </c>
      <c r="L77" s="30">
        <v>79.83</v>
      </c>
      <c r="M77" s="33"/>
      <c r="N77" s="33"/>
    </row>
    <row r="78" spans="3:14" s="33" customFormat="1" x14ac:dyDescent="0.25">
      <c r="C78" s="18">
        <v>4</v>
      </c>
      <c r="D78" s="30" t="s">
        <v>11</v>
      </c>
      <c r="E78" s="30" t="s">
        <v>10</v>
      </c>
      <c r="F78" s="30" t="s">
        <v>126</v>
      </c>
      <c r="G78" s="30" t="s">
        <v>22</v>
      </c>
      <c r="H78" s="30" t="s">
        <v>20</v>
      </c>
      <c r="I78" s="35" t="s">
        <v>53</v>
      </c>
      <c r="J78" s="30" t="s">
        <v>125</v>
      </c>
      <c r="K78" s="30">
        <v>1500</v>
      </c>
      <c r="L78" s="30">
        <v>285</v>
      </c>
    </row>
    <row r="79" spans="3:14" s="32" customFormat="1" x14ac:dyDescent="0.25">
      <c r="C79" s="18">
        <v>5</v>
      </c>
      <c r="D79" s="30" t="s">
        <v>11</v>
      </c>
      <c r="E79" s="35" t="s">
        <v>9</v>
      </c>
      <c r="F79" s="22" t="s">
        <v>97</v>
      </c>
      <c r="G79" s="30" t="s">
        <v>22</v>
      </c>
      <c r="H79" s="35" t="s">
        <v>20</v>
      </c>
      <c r="I79" s="35" t="s">
        <v>95</v>
      </c>
      <c r="J79" s="30" t="s">
        <v>98</v>
      </c>
      <c r="K79" s="30">
        <v>164.83</v>
      </c>
      <c r="L79" s="30">
        <v>29.77</v>
      </c>
      <c r="M79" s="33"/>
      <c r="N79" s="33"/>
    </row>
    <row r="80" spans="3:14" s="32" customFormat="1" x14ac:dyDescent="0.25">
      <c r="C80" s="18">
        <v>6</v>
      </c>
      <c r="D80" s="30" t="s">
        <v>11</v>
      </c>
      <c r="E80" s="35" t="s">
        <v>9</v>
      </c>
      <c r="F80" s="22" t="s">
        <v>94</v>
      </c>
      <c r="G80" s="30" t="s">
        <v>8</v>
      </c>
      <c r="H80" s="35" t="s">
        <v>20</v>
      </c>
      <c r="I80" s="35" t="s">
        <v>95</v>
      </c>
      <c r="J80" s="30" t="s">
        <v>96</v>
      </c>
      <c r="K80" s="30">
        <v>82</v>
      </c>
      <c r="L80" s="30">
        <v>15.58</v>
      </c>
      <c r="M80" s="33"/>
      <c r="N80" s="33"/>
    </row>
    <row r="81" spans="3:14" s="32" customFormat="1" x14ac:dyDescent="0.25">
      <c r="C81" s="18">
        <v>7</v>
      </c>
      <c r="D81" s="30" t="s">
        <v>11</v>
      </c>
      <c r="E81" s="35" t="s">
        <v>10</v>
      </c>
      <c r="F81" s="22" t="s">
        <v>99</v>
      </c>
      <c r="G81" s="30" t="s">
        <v>8</v>
      </c>
      <c r="H81" s="35" t="s">
        <v>20</v>
      </c>
      <c r="I81" s="23" t="s">
        <v>100</v>
      </c>
      <c r="J81" s="30" t="s">
        <v>101</v>
      </c>
      <c r="K81" s="30">
        <v>8403.36</v>
      </c>
      <c r="L81" s="30">
        <v>1596.64</v>
      </c>
      <c r="M81" s="33"/>
      <c r="N81" s="33"/>
    </row>
    <row r="82" spans="3:14" s="32" customFormat="1" ht="17.25" customHeight="1" x14ac:dyDescent="0.25">
      <c r="C82" s="18">
        <v>8</v>
      </c>
      <c r="D82" s="30" t="s">
        <v>11</v>
      </c>
      <c r="E82" s="35" t="s">
        <v>9</v>
      </c>
      <c r="F82" s="22" t="s">
        <v>102</v>
      </c>
      <c r="G82" s="30" t="s">
        <v>8</v>
      </c>
      <c r="H82" s="35" t="s">
        <v>20</v>
      </c>
      <c r="I82" s="23" t="s">
        <v>60</v>
      </c>
      <c r="J82" s="30" t="s">
        <v>56</v>
      </c>
      <c r="K82" s="30">
        <v>440</v>
      </c>
      <c r="L82" s="30">
        <v>83.6</v>
      </c>
      <c r="M82" s="33"/>
      <c r="N82" s="33"/>
    </row>
    <row r="83" spans="3:14" s="32" customFormat="1" x14ac:dyDescent="0.25">
      <c r="C83" s="18">
        <v>9</v>
      </c>
      <c r="D83" s="30" t="s">
        <v>11</v>
      </c>
      <c r="E83" s="35" t="s">
        <v>9</v>
      </c>
      <c r="F83" s="22" t="s">
        <v>103</v>
      </c>
      <c r="G83" s="30" t="s">
        <v>22</v>
      </c>
      <c r="H83" s="35" t="s">
        <v>20</v>
      </c>
      <c r="I83" s="35" t="s">
        <v>95</v>
      </c>
      <c r="J83" s="30" t="s">
        <v>98</v>
      </c>
      <c r="K83" s="30">
        <v>329.66</v>
      </c>
      <c r="L83" s="30">
        <v>59.54</v>
      </c>
      <c r="M83" s="33"/>
      <c r="N83" s="33"/>
    </row>
    <row r="84" spans="3:14" s="32" customFormat="1" ht="17.25" customHeight="1" x14ac:dyDescent="0.25">
      <c r="C84" s="18">
        <v>10</v>
      </c>
      <c r="D84" s="30" t="s">
        <v>11</v>
      </c>
      <c r="E84" s="35" t="s">
        <v>9</v>
      </c>
      <c r="F84" s="22" t="s">
        <v>104</v>
      </c>
      <c r="G84" s="30" t="s">
        <v>8</v>
      </c>
      <c r="H84" s="35" t="s">
        <v>20</v>
      </c>
      <c r="I84" s="35" t="s">
        <v>95</v>
      </c>
      <c r="J84" s="30" t="s">
        <v>105</v>
      </c>
      <c r="K84" s="30">
        <v>266.7</v>
      </c>
      <c r="L84" s="30">
        <v>0</v>
      </c>
      <c r="M84" s="33"/>
      <c r="N84" s="33"/>
    </row>
    <row r="85" spans="3:14" s="33" customFormat="1" ht="15.75" customHeight="1" x14ac:dyDescent="0.25">
      <c r="C85" s="18">
        <v>11</v>
      </c>
      <c r="D85" s="30" t="s">
        <v>11</v>
      </c>
      <c r="E85" s="35" t="s">
        <v>10</v>
      </c>
      <c r="F85" s="22" t="s">
        <v>164</v>
      </c>
      <c r="G85" s="30" t="s">
        <v>8</v>
      </c>
      <c r="H85" s="35" t="s">
        <v>20</v>
      </c>
      <c r="I85" s="35" t="s">
        <v>65</v>
      </c>
      <c r="J85" s="30" t="s">
        <v>149</v>
      </c>
      <c r="K85" s="30">
        <v>798.15</v>
      </c>
      <c r="L85" s="30">
        <v>151.65</v>
      </c>
    </row>
    <row r="86" spans="3:14" s="33" customFormat="1" ht="17.25" customHeight="1" x14ac:dyDescent="0.25">
      <c r="C86" s="18">
        <v>12</v>
      </c>
      <c r="D86" s="30" t="s">
        <v>11</v>
      </c>
      <c r="E86" s="35" t="s">
        <v>10</v>
      </c>
      <c r="F86" s="22" t="s">
        <v>163</v>
      </c>
      <c r="G86" s="30" t="s">
        <v>8</v>
      </c>
      <c r="H86" s="35" t="s">
        <v>20</v>
      </c>
      <c r="I86" s="35" t="s">
        <v>65</v>
      </c>
      <c r="J86" s="30" t="s">
        <v>52</v>
      </c>
      <c r="K86" s="30">
        <v>4174.34</v>
      </c>
      <c r="L86" s="30">
        <v>793.13</v>
      </c>
    </row>
    <row r="87" spans="3:14" s="33" customFormat="1" ht="17.25" customHeight="1" x14ac:dyDescent="0.25">
      <c r="C87" s="18">
        <v>13</v>
      </c>
      <c r="D87" s="30" t="s">
        <v>11</v>
      </c>
      <c r="E87" s="35" t="s">
        <v>10</v>
      </c>
      <c r="F87" s="22" t="s">
        <v>167</v>
      </c>
      <c r="G87" s="30" t="s">
        <v>8</v>
      </c>
      <c r="H87" s="35" t="s">
        <v>20</v>
      </c>
      <c r="I87" s="35" t="s">
        <v>168</v>
      </c>
      <c r="J87" s="30" t="s">
        <v>169</v>
      </c>
      <c r="K87" s="30">
        <v>1881</v>
      </c>
      <c r="L87" s="30">
        <v>357.39</v>
      </c>
    </row>
    <row r="88" spans="3:14" s="33" customFormat="1" ht="17.25" customHeight="1" x14ac:dyDescent="0.25">
      <c r="C88" s="18">
        <v>14</v>
      </c>
      <c r="D88" s="30" t="s">
        <v>11</v>
      </c>
      <c r="E88" s="35" t="s">
        <v>10</v>
      </c>
      <c r="F88" s="22" t="s">
        <v>170</v>
      </c>
      <c r="G88" s="30" t="s">
        <v>8</v>
      </c>
      <c r="H88" s="35" t="s">
        <v>20</v>
      </c>
      <c r="I88" s="35" t="s">
        <v>171</v>
      </c>
      <c r="J88" s="30" t="s">
        <v>172</v>
      </c>
      <c r="K88" s="30">
        <v>1112.5999999999999</v>
      </c>
      <c r="L88" s="30">
        <v>211.39</v>
      </c>
    </row>
    <row r="89" spans="3:14" s="32" customFormat="1" x14ac:dyDescent="0.25">
      <c r="C89" s="18">
        <v>15</v>
      </c>
      <c r="D89" s="30" t="s">
        <v>11</v>
      </c>
      <c r="E89" s="35" t="s">
        <v>9</v>
      </c>
      <c r="F89" s="22" t="s">
        <v>106</v>
      </c>
      <c r="G89" s="30" t="s">
        <v>22</v>
      </c>
      <c r="H89" s="35" t="s">
        <v>20</v>
      </c>
      <c r="I89" s="35" t="s">
        <v>95</v>
      </c>
      <c r="J89" s="30" t="s">
        <v>98</v>
      </c>
      <c r="K89" s="30">
        <v>164.83</v>
      </c>
      <c r="L89" s="30">
        <v>29.77</v>
      </c>
      <c r="M89" s="33"/>
      <c r="N89" s="33"/>
    </row>
    <row r="90" spans="3:14" s="33" customFormat="1" x14ac:dyDescent="0.25">
      <c r="C90" s="18">
        <v>16</v>
      </c>
      <c r="D90" s="30" t="s">
        <v>11</v>
      </c>
      <c r="E90" s="35" t="s">
        <v>10</v>
      </c>
      <c r="F90" s="22" t="s">
        <v>173</v>
      </c>
      <c r="G90" s="30" t="s">
        <v>22</v>
      </c>
      <c r="H90" s="35" t="s">
        <v>20</v>
      </c>
      <c r="I90" s="35" t="s">
        <v>53</v>
      </c>
      <c r="J90" s="30" t="s">
        <v>125</v>
      </c>
      <c r="K90" s="30">
        <v>1399.16</v>
      </c>
      <c r="L90" s="30">
        <v>265.83999999999997</v>
      </c>
    </row>
    <row r="91" spans="3:14" s="33" customFormat="1" x14ac:dyDescent="0.25">
      <c r="C91" s="18">
        <v>17</v>
      </c>
      <c r="D91" s="30" t="s">
        <v>11</v>
      </c>
      <c r="E91" s="35" t="s">
        <v>10</v>
      </c>
      <c r="F91" s="22" t="s">
        <v>160</v>
      </c>
      <c r="G91" s="30" t="s">
        <v>8</v>
      </c>
      <c r="H91" s="35" t="s">
        <v>20</v>
      </c>
      <c r="I91" s="35" t="s">
        <v>161</v>
      </c>
      <c r="J91" s="30" t="s">
        <v>162</v>
      </c>
      <c r="K91" s="30">
        <v>2400</v>
      </c>
      <c r="L91" s="30">
        <v>456</v>
      </c>
    </row>
    <row r="92" spans="3:14" s="33" customFormat="1" x14ac:dyDescent="0.25">
      <c r="C92" s="18">
        <v>18</v>
      </c>
      <c r="D92" s="30" t="s">
        <v>11</v>
      </c>
      <c r="E92" s="35" t="s">
        <v>9</v>
      </c>
      <c r="F92" s="22" t="s">
        <v>174</v>
      </c>
      <c r="G92" s="30" t="s">
        <v>8</v>
      </c>
      <c r="H92" s="35" t="s">
        <v>20</v>
      </c>
      <c r="I92" s="35" t="s">
        <v>175</v>
      </c>
      <c r="J92" s="30" t="s">
        <v>64</v>
      </c>
      <c r="K92" s="30">
        <v>183.06</v>
      </c>
      <c r="L92" s="30">
        <v>34.78</v>
      </c>
    </row>
    <row r="93" spans="3:14" s="33" customFormat="1" x14ac:dyDescent="0.25">
      <c r="C93" s="18">
        <v>19</v>
      </c>
      <c r="D93" s="30" t="s">
        <v>11</v>
      </c>
      <c r="E93" s="35" t="s">
        <v>10</v>
      </c>
      <c r="F93" s="22" t="s">
        <v>158</v>
      </c>
      <c r="G93" s="30" t="s">
        <v>8</v>
      </c>
      <c r="H93" s="35" t="s">
        <v>20</v>
      </c>
      <c r="I93" s="35" t="s">
        <v>159</v>
      </c>
      <c r="J93" s="30" t="s">
        <v>152</v>
      </c>
      <c r="K93" s="30">
        <v>1278.6500000000001</v>
      </c>
      <c r="L93" s="30">
        <v>242.94</v>
      </c>
    </row>
    <row r="94" spans="3:14" s="33" customFormat="1" x14ac:dyDescent="0.25">
      <c r="C94" s="18">
        <v>20</v>
      </c>
      <c r="D94" s="30" t="s">
        <v>11</v>
      </c>
      <c r="E94" s="35" t="s">
        <v>10</v>
      </c>
      <c r="F94" s="22" t="s">
        <v>150</v>
      </c>
      <c r="G94" s="30" t="s">
        <v>8</v>
      </c>
      <c r="H94" s="35" t="s">
        <v>20</v>
      </c>
      <c r="I94" s="35" t="s">
        <v>151</v>
      </c>
      <c r="J94" s="30" t="s">
        <v>152</v>
      </c>
      <c r="K94" s="30">
        <v>17605.849999999999</v>
      </c>
      <c r="L94" s="30">
        <v>3345.11</v>
      </c>
    </row>
    <row r="95" spans="3:14" s="33" customFormat="1" x14ac:dyDescent="0.25">
      <c r="C95" s="18">
        <v>21</v>
      </c>
      <c r="D95" s="30" t="s">
        <v>11</v>
      </c>
      <c r="E95" s="35" t="s">
        <v>10</v>
      </c>
      <c r="F95" s="22" t="s">
        <v>165</v>
      </c>
      <c r="G95" s="30" t="s">
        <v>8</v>
      </c>
      <c r="H95" s="35" t="s">
        <v>20</v>
      </c>
      <c r="I95" s="35" t="s">
        <v>61</v>
      </c>
      <c r="J95" s="30" t="s">
        <v>62</v>
      </c>
      <c r="K95" s="30">
        <v>480</v>
      </c>
      <c r="L95" s="30">
        <v>91.2</v>
      </c>
    </row>
    <row r="96" spans="3:14" s="33" customFormat="1" x14ac:dyDescent="0.25">
      <c r="C96" s="18">
        <v>22</v>
      </c>
      <c r="D96" s="30" t="s">
        <v>11</v>
      </c>
      <c r="E96" s="35" t="s">
        <v>10</v>
      </c>
      <c r="F96" s="22" t="s">
        <v>155</v>
      </c>
      <c r="G96" s="30" t="s">
        <v>8</v>
      </c>
      <c r="H96" s="35" t="s">
        <v>20</v>
      </c>
      <c r="I96" s="35" t="s">
        <v>156</v>
      </c>
      <c r="J96" s="30" t="s">
        <v>157</v>
      </c>
      <c r="K96" s="30">
        <v>1472</v>
      </c>
      <c r="L96" s="30">
        <v>279.68</v>
      </c>
    </row>
    <row r="97" spans="3:14" s="17" customFormat="1" x14ac:dyDescent="0.25">
      <c r="C97" s="18">
        <v>23</v>
      </c>
      <c r="D97" s="30" t="s">
        <v>11</v>
      </c>
      <c r="E97" s="35" t="s">
        <v>9</v>
      </c>
      <c r="F97" s="22" t="s">
        <v>117</v>
      </c>
      <c r="G97" s="30" t="s">
        <v>22</v>
      </c>
      <c r="H97" s="35" t="s">
        <v>20</v>
      </c>
      <c r="I97" s="35" t="s">
        <v>95</v>
      </c>
      <c r="J97" s="30" t="s">
        <v>98</v>
      </c>
      <c r="K97" s="30">
        <v>164.83</v>
      </c>
      <c r="L97" s="30">
        <v>29.77</v>
      </c>
      <c r="M97" s="33"/>
      <c r="N97" s="33"/>
    </row>
    <row r="98" spans="3:14" s="32" customFormat="1" x14ac:dyDescent="0.25">
      <c r="C98" s="18">
        <v>24</v>
      </c>
      <c r="D98" s="30" t="s">
        <v>11</v>
      </c>
      <c r="E98" s="35" t="s">
        <v>9</v>
      </c>
      <c r="F98" s="22" t="s">
        <v>118</v>
      </c>
      <c r="G98" s="30" t="s">
        <v>8</v>
      </c>
      <c r="H98" s="35" t="s">
        <v>20</v>
      </c>
      <c r="I98" s="35" t="s">
        <v>95</v>
      </c>
      <c r="J98" s="30" t="s">
        <v>105</v>
      </c>
      <c r="K98" s="30">
        <v>90.4</v>
      </c>
      <c r="L98" s="30">
        <v>0</v>
      </c>
      <c r="M98" s="33"/>
      <c r="N98" s="33"/>
    </row>
    <row r="99" spans="3:14" s="33" customFormat="1" x14ac:dyDescent="0.25">
      <c r="C99" s="18">
        <v>25</v>
      </c>
      <c r="D99" s="30" t="s">
        <v>11</v>
      </c>
      <c r="E99" s="35" t="s">
        <v>10</v>
      </c>
      <c r="F99" s="22" t="s">
        <v>144</v>
      </c>
      <c r="G99" s="30" t="s">
        <v>8</v>
      </c>
      <c r="H99" s="35" t="s">
        <v>20</v>
      </c>
      <c r="I99" s="35" t="s">
        <v>145</v>
      </c>
      <c r="J99" s="30" t="s">
        <v>146</v>
      </c>
      <c r="K99" s="30">
        <v>1151.1400000000001</v>
      </c>
      <c r="L99" s="30">
        <v>218.72</v>
      </c>
    </row>
    <row r="100" spans="3:14" s="33" customFormat="1" x14ac:dyDescent="0.25">
      <c r="C100" s="18">
        <v>26</v>
      </c>
      <c r="D100" s="30" t="s">
        <v>11</v>
      </c>
      <c r="E100" s="35" t="s">
        <v>10</v>
      </c>
      <c r="F100" s="22" t="s">
        <v>147</v>
      </c>
      <c r="G100" s="30" t="s">
        <v>8</v>
      </c>
      <c r="H100" s="35" t="s">
        <v>20</v>
      </c>
      <c r="I100" s="35" t="s">
        <v>145</v>
      </c>
      <c r="J100" s="30" t="s">
        <v>59</v>
      </c>
      <c r="K100" s="30">
        <v>8274.94</v>
      </c>
      <c r="L100" s="30">
        <v>1572.24</v>
      </c>
    </row>
    <row r="101" spans="3:14" s="20" customFormat="1" x14ac:dyDescent="0.25">
      <c r="C101" s="18">
        <v>27</v>
      </c>
      <c r="D101" s="30" t="s">
        <v>11</v>
      </c>
      <c r="E101" s="25" t="s">
        <v>10</v>
      </c>
      <c r="F101" s="25" t="s">
        <v>138</v>
      </c>
      <c r="G101" s="25" t="s">
        <v>8</v>
      </c>
      <c r="H101" s="25" t="s">
        <v>20</v>
      </c>
      <c r="I101" s="25" t="s">
        <v>139</v>
      </c>
      <c r="J101" s="25" t="s">
        <v>140</v>
      </c>
      <c r="K101" s="25">
        <v>2089.06</v>
      </c>
      <c r="L101" s="25">
        <v>396.92</v>
      </c>
      <c r="M101" s="33"/>
      <c r="N101" s="33"/>
    </row>
    <row r="102" spans="3:14" s="33" customFormat="1" x14ac:dyDescent="0.25">
      <c r="C102" s="18">
        <v>28</v>
      </c>
      <c r="D102" s="30" t="s">
        <v>11</v>
      </c>
      <c r="E102" s="25" t="s">
        <v>10</v>
      </c>
      <c r="F102" s="25" t="s">
        <v>148</v>
      </c>
      <c r="G102" s="25" t="s">
        <v>8</v>
      </c>
      <c r="H102" s="25" t="s">
        <v>20</v>
      </c>
      <c r="I102" s="35" t="s">
        <v>145</v>
      </c>
      <c r="J102" s="25" t="s">
        <v>149</v>
      </c>
      <c r="K102" s="25">
        <v>1486.1</v>
      </c>
      <c r="L102" s="25">
        <v>282.36</v>
      </c>
    </row>
    <row r="103" spans="3:14" s="32" customFormat="1" x14ac:dyDescent="0.25">
      <c r="C103" s="18">
        <v>29</v>
      </c>
      <c r="D103" s="30" t="s">
        <v>11</v>
      </c>
      <c r="E103" s="35" t="s">
        <v>10</v>
      </c>
      <c r="F103" s="22" t="s">
        <v>131</v>
      </c>
      <c r="G103" s="30" t="s">
        <v>8</v>
      </c>
      <c r="H103" s="35" t="s">
        <v>20</v>
      </c>
      <c r="I103" s="35" t="s">
        <v>114</v>
      </c>
      <c r="J103" s="22" t="s">
        <v>132</v>
      </c>
      <c r="K103" s="30">
        <v>6191.94</v>
      </c>
      <c r="L103" s="30">
        <v>1176.47</v>
      </c>
      <c r="M103" s="33"/>
      <c r="N103" s="33"/>
    </row>
    <row r="104" spans="3:14" s="33" customFormat="1" x14ac:dyDescent="0.25">
      <c r="C104" s="18">
        <v>30</v>
      </c>
      <c r="D104" s="30" t="s">
        <v>11</v>
      </c>
      <c r="E104" s="35" t="s">
        <v>10</v>
      </c>
      <c r="F104" s="22" t="s">
        <v>141</v>
      </c>
      <c r="G104" s="30" t="s">
        <v>8</v>
      </c>
      <c r="H104" s="35" t="s">
        <v>20</v>
      </c>
      <c r="I104" s="35" t="s">
        <v>142</v>
      </c>
      <c r="J104" s="22" t="s">
        <v>143</v>
      </c>
      <c r="K104" s="30">
        <v>264.64999999999998</v>
      </c>
      <c r="L104" s="30">
        <v>50.28</v>
      </c>
    </row>
    <row r="105" spans="3:14" s="32" customFormat="1" ht="120" x14ac:dyDescent="0.25">
      <c r="C105" s="18">
        <v>31</v>
      </c>
      <c r="D105" s="30" t="s">
        <v>11</v>
      </c>
      <c r="E105" s="35" t="s">
        <v>10</v>
      </c>
      <c r="F105" s="22" t="s">
        <v>133</v>
      </c>
      <c r="G105" s="30" t="s">
        <v>8</v>
      </c>
      <c r="H105" s="35" t="s">
        <v>20</v>
      </c>
      <c r="I105" s="35" t="s">
        <v>135</v>
      </c>
      <c r="J105" s="22" t="s">
        <v>59</v>
      </c>
      <c r="K105" s="30">
        <v>199.44</v>
      </c>
      <c r="L105" s="30">
        <v>37.89</v>
      </c>
      <c r="M105" s="33"/>
      <c r="N105" s="33"/>
    </row>
    <row r="106" spans="3:14" s="33" customFormat="1" ht="120" x14ac:dyDescent="0.25">
      <c r="C106" s="18">
        <v>32</v>
      </c>
      <c r="D106" s="30" t="s">
        <v>11</v>
      </c>
      <c r="E106" s="35" t="s">
        <v>10</v>
      </c>
      <c r="F106" s="22" t="s">
        <v>136</v>
      </c>
      <c r="G106" s="30" t="s">
        <v>8</v>
      </c>
      <c r="H106" s="35" t="s">
        <v>20</v>
      </c>
      <c r="I106" s="35" t="s">
        <v>137</v>
      </c>
      <c r="J106" s="23" t="s">
        <v>115</v>
      </c>
      <c r="K106" s="30">
        <v>160.05000000000001</v>
      </c>
      <c r="L106" s="30">
        <v>30.41</v>
      </c>
    </row>
    <row r="107" spans="3:14" s="32" customFormat="1" x14ac:dyDescent="0.25">
      <c r="C107" s="18">
        <v>33</v>
      </c>
      <c r="D107" s="25" t="s">
        <v>11</v>
      </c>
      <c r="E107" s="25" t="s">
        <v>10</v>
      </c>
      <c r="F107" s="25" t="s">
        <v>153</v>
      </c>
      <c r="G107" s="25" t="s">
        <v>8</v>
      </c>
      <c r="H107" s="25" t="s">
        <v>20</v>
      </c>
      <c r="I107" s="25" t="s">
        <v>154</v>
      </c>
      <c r="J107" s="25" t="s">
        <v>59</v>
      </c>
      <c r="K107" s="25">
        <v>40</v>
      </c>
      <c r="L107" s="25">
        <v>7.6</v>
      </c>
      <c r="M107" s="33"/>
      <c r="N107" s="33"/>
    </row>
    <row r="108" spans="3:14" s="33" customFormat="1" ht="30" x14ac:dyDescent="0.25">
      <c r="C108" s="18">
        <v>34</v>
      </c>
      <c r="D108" s="25" t="s">
        <v>11</v>
      </c>
      <c r="E108" s="25" t="s">
        <v>9</v>
      </c>
      <c r="F108" s="25" t="s">
        <v>234</v>
      </c>
      <c r="G108" s="25" t="s">
        <v>22</v>
      </c>
      <c r="H108" s="25" t="s">
        <v>20</v>
      </c>
      <c r="I108" s="25" t="s">
        <v>235</v>
      </c>
      <c r="J108" s="37" t="s">
        <v>236</v>
      </c>
      <c r="K108" s="25">
        <v>59.31</v>
      </c>
      <c r="L108" s="25">
        <v>11.27</v>
      </c>
    </row>
    <row r="109" spans="3:14" s="33" customFormat="1" x14ac:dyDescent="0.25">
      <c r="C109" s="18">
        <v>35</v>
      </c>
      <c r="D109" s="25" t="s">
        <v>11</v>
      </c>
      <c r="E109" s="25" t="s">
        <v>10</v>
      </c>
      <c r="F109" s="25" t="s">
        <v>237</v>
      </c>
      <c r="G109" s="25" t="s">
        <v>8</v>
      </c>
      <c r="H109" s="25" t="s">
        <v>20</v>
      </c>
      <c r="I109" s="25" t="s">
        <v>238</v>
      </c>
      <c r="J109" s="25" t="s">
        <v>239</v>
      </c>
      <c r="K109" s="25">
        <v>2880.85</v>
      </c>
      <c r="L109" s="25">
        <v>547.36</v>
      </c>
    </row>
    <row r="110" spans="3:14" s="33" customFormat="1" x14ac:dyDescent="0.25">
      <c r="C110" s="18">
        <v>36</v>
      </c>
      <c r="D110" s="25" t="s">
        <v>11</v>
      </c>
      <c r="E110" s="25" t="s">
        <v>9</v>
      </c>
      <c r="F110" s="25" t="s">
        <v>240</v>
      </c>
      <c r="G110" s="25" t="s">
        <v>22</v>
      </c>
      <c r="H110" s="25" t="s">
        <v>20</v>
      </c>
      <c r="I110" s="25" t="s">
        <v>95</v>
      </c>
      <c r="J110" s="25" t="s">
        <v>241</v>
      </c>
      <c r="K110" s="25">
        <v>113.57</v>
      </c>
      <c r="L110" s="25">
        <v>20.03</v>
      </c>
    </row>
    <row r="111" spans="3:14" s="33" customFormat="1" x14ac:dyDescent="0.25">
      <c r="C111" s="18">
        <v>37</v>
      </c>
      <c r="D111" s="25" t="s">
        <v>11</v>
      </c>
      <c r="E111" s="25" t="s">
        <v>9</v>
      </c>
      <c r="F111" s="25" t="s">
        <v>242</v>
      </c>
      <c r="G111" s="25" t="s">
        <v>8</v>
      </c>
      <c r="H111" s="25" t="s">
        <v>20</v>
      </c>
      <c r="I111" s="25" t="s">
        <v>95</v>
      </c>
      <c r="J111" s="25" t="s">
        <v>105</v>
      </c>
      <c r="K111" s="25" t="s">
        <v>243</v>
      </c>
      <c r="L111" s="25">
        <v>0</v>
      </c>
    </row>
    <row r="112" spans="3:14" s="33" customFormat="1" x14ac:dyDescent="0.25">
      <c r="C112" s="18">
        <v>38</v>
      </c>
      <c r="D112" s="25" t="s">
        <v>11</v>
      </c>
      <c r="E112" s="25" t="s">
        <v>9</v>
      </c>
      <c r="F112" s="25" t="s">
        <v>244</v>
      </c>
      <c r="G112" s="25" t="s">
        <v>22</v>
      </c>
      <c r="H112" s="25" t="s">
        <v>20</v>
      </c>
      <c r="I112" s="25" t="s">
        <v>95</v>
      </c>
      <c r="J112" s="25" t="s">
        <v>241</v>
      </c>
      <c r="K112" s="25">
        <v>205.04</v>
      </c>
      <c r="L112" s="25">
        <v>38.96</v>
      </c>
    </row>
    <row r="113" spans="3:12" s="33" customFormat="1" x14ac:dyDescent="0.25">
      <c r="C113" s="18">
        <v>39</v>
      </c>
      <c r="D113" s="25" t="s">
        <v>11</v>
      </c>
      <c r="E113" s="25" t="s">
        <v>9</v>
      </c>
      <c r="F113" s="25" t="s">
        <v>248</v>
      </c>
      <c r="G113" s="25" t="s">
        <v>22</v>
      </c>
      <c r="H113" s="25" t="s">
        <v>20</v>
      </c>
      <c r="I113" s="25" t="s">
        <v>95</v>
      </c>
      <c r="J113" s="25" t="s">
        <v>241</v>
      </c>
      <c r="K113" s="25">
        <v>113.57</v>
      </c>
      <c r="L113" s="25">
        <v>20.03</v>
      </c>
    </row>
    <row r="114" spans="3:12" s="33" customFormat="1" x14ac:dyDescent="0.25">
      <c r="C114" s="18">
        <v>40</v>
      </c>
      <c r="D114" s="25" t="s">
        <v>11</v>
      </c>
      <c r="E114" s="25" t="s">
        <v>9</v>
      </c>
      <c r="F114" s="25" t="s">
        <v>249</v>
      </c>
      <c r="G114" s="25" t="s">
        <v>8</v>
      </c>
      <c r="H114" s="25" t="s">
        <v>20</v>
      </c>
      <c r="I114" s="25" t="s">
        <v>95</v>
      </c>
      <c r="J114" s="25" t="s">
        <v>105</v>
      </c>
      <c r="K114" s="25">
        <v>92</v>
      </c>
      <c r="L114" s="25">
        <v>0</v>
      </c>
    </row>
    <row r="115" spans="3:12" s="33" customFormat="1" x14ac:dyDescent="0.25">
      <c r="C115" s="18">
        <v>41</v>
      </c>
      <c r="D115" s="25" t="s">
        <v>11</v>
      </c>
      <c r="E115" s="25" t="s">
        <v>10</v>
      </c>
      <c r="F115" s="25" t="s">
        <v>314</v>
      </c>
      <c r="G115" s="25" t="s">
        <v>8</v>
      </c>
      <c r="H115" s="25" t="s">
        <v>20</v>
      </c>
      <c r="I115" s="25" t="s">
        <v>315</v>
      </c>
      <c r="J115" s="25" t="s">
        <v>143</v>
      </c>
      <c r="K115" s="25">
        <v>249.15</v>
      </c>
      <c r="L115" s="25">
        <v>47.34</v>
      </c>
    </row>
    <row r="116" spans="3:12" s="33" customFormat="1" x14ac:dyDescent="0.25">
      <c r="C116" s="18">
        <v>42</v>
      </c>
      <c r="D116" s="25" t="s">
        <v>11</v>
      </c>
      <c r="E116" s="25" t="s">
        <v>10</v>
      </c>
      <c r="F116" s="25" t="s">
        <v>316</v>
      </c>
      <c r="G116" s="25" t="s">
        <v>8</v>
      </c>
      <c r="H116" s="25" t="s">
        <v>20</v>
      </c>
      <c r="I116" s="25" t="s">
        <v>317</v>
      </c>
      <c r="J116" s="25" t="s">
        <v>318</v>
      </c>
      <c r="K116" s="25">
        <v>277.23</v>
      </c>
      <c r="L116" s="25">
        <v>52.67</v>
      </c>
    </row>
    <row r="117" spans="3:12" s="33" customFormat="1" x14ac:dyDescent="0.25">
      <c r="C117" s="18">
        <v>43</v>
      </c>
      <c r="D117" s="25" t="s">
        <v>11</v>
      </c>
      <c r="E117" s="25" t="s">
        <v>10</v>
      </c>
      <c r="F117" s="25" t="s">
        <v>319</v>
      </c>
      <c r="G117" s="25" t="s">
        <v>22</v>
      </c>
      <c r="H117" s="25" t="s">
        <v>20</v>
      </c>
      <c r="I117" s="25" t="s">
        <v>320</v>
      </c>
      <c r="J117" s="25" t="s">
        <v>321</v>
      </c>
      <c r="K117" s="25">
        <v>2647.06</v>
      </c>
      <c r="L117" s="25">
        <v>502.94</v>
      </c>
    </row>
    <row r="118" spans="3:12" s="33" customFormat="1" x14ac:dyDescent="0.25">
      <c r="C118" s="18">
        <v>44</v>
      </c>
      <c r="D118" s="25" t="s">
        <v>11</v>
      </c>
      <c r="E118" s="25" t="s">
        <v>10</v>
      </c>
      <c r="F118" s="25" t="s">
        <v>322</v>
      </c>
      <c r="G118" s="25" t="s">
        <v>8</v>
      </c>
      <c r="H118" s="25" t="s">
        <v>20</v>
      </c>
      <c r="I118" s="25" t="s">
        <v>323</v>
      </c>
      <c r="J118" s="25" t="s">
        <v>52</v>
      </c>
      <c r="K118" s="25">
        <v>327.39999999999998</v>
      </c>
      <c r="L118" s="25">
        <v>62.21</v>
      </c>
    </row>
    <row r="119" spans="3:12" s="33" customFormat="1" x14ac:dyDescent="0.25">
      <c r="C119" s="18">
        <v>45</v>
      </c>
      <c r="D119" s="25" t="s">
        <v>11</v>
      </c>
      <c r="E119" s="25" t="s">
        <v>10</v>
      </c>
      <c r="F119" s="25" t="s">
        <v>324</v>
      </c>
      <c r="G119" s="25" t="s">
        <v>22</v>
      </c>
      <c r="H119" s="25" t="s">
        <v>20</v>
      </c>
      <c r="I119" s="25" t="s">
        <v>53</v>
      </c>
      <c r="J119" s="25" t="s">
        <v>256</v>
      </c>
      <c r="K119" s="25">
        <v>1626.05</v>
      </c>
      <c r="L119" s="25">
        <v>308.95</v>
      </c>
    </row>
    <row r="120" spans="3:12" s="33" customFormat="1" ht="120" x14ac:dyDescent="0.25">
      <c r="C120" s="18">
        <v>46</v>
      </c>
      <c r="D120" s="25" t="s">
        <v>11</v>
      </c>
      <c r="E120" s="25" t="s">
        <v>10</v>
      </c>
      <c r="F120" s="25" t="s">
        <v>309</v>
      </c>
      <c r="G120" s="25" t="s">
        <v>8</v>
      </c>
      <c r="H120" s="25" t="s">
        <v>20</v>
      </c>
      <c r="I120" s="37" t="s">
        <v>335</v>
      </c>
      <c r="J120" s="25" t="s">
        <v>152</v>
      </c>
      <c r="K120" s="25">
        <v>153.47999999999999</v>
      </c>
      <c r="L120" s="25">
        <v>17</v>
      </c>
    </row>
    <row r="121" spans="3:12" s="33" customFormat="1" x14ac:dyDescent="0.25">
      <c r="C121" s="18">
        <v>47</v>
      </c>
      <c r="D121" s="25" t="s">
        <v>11</v>
      </c>
      <c r="E121" s="25" t="s">
        <v>10</v>
      </c>
      <c r="F121" s="25" t="s">
        <v>325</v>
      </c>
      <c r="G121" s="25" t="s">
        <v>22</v>
      </c>
      <c r="H121" s="25" t="s">
        <v>20</v>
      </c>
      <c r="I121" s="25" t="s">
        <v>326</v>
      </c>
      <c r="J121" s="25" t="s">
        <v>321</v>
      </c>
      <c r="K121" s="25">
        <v>189075.63</v>
      </c>
      <c r="L121" s="25">
        <v>35924.370000000003</v>
      </c>
    </row>
    <row r="122" spans="3:12" s="33" customFormat="1" x14ac:dyDescent="0.25">
      <c r="C122" s="18">
        <v>48</v>
      </c>
      <c r="D122" s="25" t="s">
        <v>11</v>
      </c>
      <c r="E122" s="25" t="s">
        <v>9</v>
      </c>
      <c r="F122" s="25" t="s">
        <v>327</v>
      </c>
      <c r="G122" s="25" t="s">
        <v>8</v>
      </c>
      <c r="H122" s="25" t="s">
        <v>20</v>
      </c>
      <c r="I122" s="25" t="s">
        <v>328</v>
      </c>
      <c r="J122" s="25" t="s">
        <v>329</v>
      </c>
      <c r="K122" s="25">
        <v>908.95</v>
      </c>
      <c r="L122" s="25">
        <v>172.7</v>
      </c>
    </row>
    <row r="123" spans="3:12" s="33" customFormat="1" x14ac:dyDescent="0.25">
      <c r="C123" s="18">
        <v>49</v>
      </c>
      <c r="D123" s="25" t="s">
        <v>11</v>
      </c>
      <c r="E123" s="25" t="s">
        <v>9</v>
      </c>
      <c r="F123" s="25" t="s">
        <v>331</v>
      </c>
      <c r="G123" s="25" t="s">
        <v>22</v>
      </c>
      <c r="H123" s="25" t="s">
        <v>20</v>
      </c>
      <c r="I123" s="25" t="s">
        <v>95</v>
      </c>
      <c r="J123" s="25" t="s">
        <v>241</v>
      </c>
      <c r="K123" s="25">
        <v>216.09</v>
      </c>
      <c r="L123" s="25">
        <v>39.51</v>
      </c>
    </row>
    <row r="124" spans="3:12" s="33" customFormat="1" x14ac:dyDescent="0.25">
      <c r="C124" s="18">
        <v>50</v>
      </c>
      <c r="D124" s="25" t="s">
        <v>11</v>
      </c>
      <c r="E124" s="25" t="s">
        <v>9</v>
      </c>
      <c r="F124" s="25" t="s">
        <v>332</v>
      </c>
      <c r="G124" s="25" t="s">
        <v>8</v>
      </c>
      <c r="H124" s="25" t="s">
        <v>20</v>
      </c>
      <c r="I124" s="25" t="s">
        <v>95</v>
      </c>
      <c r="J124" s="25" t="s">
        <v>105</v>
      </c>
      <c r="K124" s="25">
        <v>218.4</v>
      </c>
      <c r="L124" s="25">
        <v>0</v>
      </c>
    </row>
    <row r="125" spans="3:12" s="33" customFormat="1" x14ac:dyDescent="0.25">
      <c r="C125" s="18">
        <v>51</v>
      </c>
      <c r="D125" s="25" t="s">
        <v>11</v>
      </c>
      <c r="E125" s="25" t="s">
        <v>9</v>
      </c>
      <c r="F125" s="25" t="s">
        <v>333</v>
      </c>
      <c r="G125" s="25" t="s">
        <v>22</v>
      </c>
      <c r="H125" s="25" t="s">
        <v>20</v>
      </c>
      <c r="I125" s="25" t="s">
        <v>95</v>
      </c>
      <c r="J125" s="25" t="s">
        <v>241</v>
      </c>
      <c r="K125" s="25">
        <v>113.57</v>
      </c>
      <c r="L125" s="25">
        <v>20.03</v>
      </c>
    </row>
    <row r="126" spans="3:12" s="33" customFormat="1" x14ac:dyDescent="0.25">
      <c r="C126" s="18">
        <v>52</v>
      </c>
      <c r="D126" s="25" t="s">
        <v>11</v>
      </c>
      <c r="E126" s="25" t="s">
        <v>9</v>
      </c>
      <c r="F126" s="25" t="s">
        <v>334</v>
      </c>
      <c r="G126" s="25" t="s">
        <v>8</v>
      </c>
      <c r="H126" s="25" t="s">
        <v>20</v>
      </c>
      <c r="I126" s="25" t="s">
        <v>95</v>
      </c>
      <c r="J126" s="25" t="s">
        <v>105</v>
      </c>
      <c r="K126" s="25">
        <v>72.8</v>
      </c>
      <c r="L126" s="25">
        <v>0</v>
      </c>
    </row>
    <row r="127" spans="3:12" s="33" customFormat="1" ht="120" x14ac:dyDescent="0.25">
      <c r="C127" s="18">
        <v>53</v>
      </c>
      <c r="D127" s="25" t="s">
        <v>11</v>
      </c>
      <c r="E127" s="25" t="s">
        <v>10</v>
      </c>
      <c r="F127" s="25" t="s">
        <v>311</v>
      </c>
      <c r="G127" s="25" t="s">
        <v>8</v>
      </c>
      <c r="H127" s="25" t="s">
        <v>20</v>
      </c>
      <c r="I127" s="37" t="s">
        <v>335</v>
      </c>
      <c r="J127" s="25" t="s">
        <v>152</v>
      </c>
      <c r="K127" s="25">
        <v>3087.76</v>
      </c>
      <c r="L127" s="25">
        <v>370.4</v>
      </c>
    </row>
    <row r="128" spans="3:12" s="33" customFormat="1" ht="120" x14ac:dyDescent="0.25">
      <c r="C128" s="18">
        <v>54</v>
      </c>
      <c r="D128" s="25" t="s">
        <v>11</v>
      </c>
      <c r="E128" s="25" t="s">
        <v>10</v>
      </c>
      <c r="F128" s="25" t="s">
        <v>307</v>
      </c>
      <c r="G128" s="25" t="s">
        <v>8</v>
      </c>
      <c r="H128" s="25" t="s">
        <v>20</v>
      </c>
      <c r="I128" s="37" t="s">
        <v>335</v>
      </c>
      <c r="J128" s="25" t="s">
        <v>308</v>
      </c>
      <c r="K128" s="25">
        <v>148.15</v>
      </c>
      <c r="L128" s="25">
        <v>28.15</v>
      </c>
    </row>
    <row r="129" spans="3:12" s="33" customFormat="1" ht="120" x14ac:dyDescent="0.25">
      <c r="C129" s="18">
        <v>55</v>
      </c>
      <c r="D129" s="25" t="s">
        <v>11</v>
      </c>
      <c r="E129" s="25" t="s">
        <v>10</v>
      </c>
      <c r="F129" s="25" t="s">
        <v>336</v>
      </c>
      <c r="G129" s="25" t="s">
        <v>8</v>
      </c>
      <c r="H129" s="25" t="s">
        <v>20</v>
      </c>
      <c r="I129" s="37" t="s">
        <v>335</v>
      </c>
      <c r="J129" s="25" t="s">
        <v>152</v>
      </c>
      <c r="K129" s="25">
        <v>233.77</v>
      </c>
      <c r="L129" s="25">
        <v>30.75</v>
      </c>
    </row>
    <row r="130" spans="3:12" s="33" customFormat="1" ht="120" x14ac:dyDescent="0.25">
      <c r="C130" s="18">
        <v>56</v>
      </c>
      <c r="D130" s="25" t="s">
        <v>11</v>
      </c>
      <c r="E130" s="25" t="s">
        <v>9</v>
      </c>
      <c r="F130" s="25" t="s">
        <v>310</v>
      </c>
      <c r="G130" s="25" t="s">
        <v>22</v>
      </c>
      <c r="H130" s="25" t="s">
        <v>108</v>
      </c>
      <c r="I130" s="37" t="s">
        <v>337</v>
      </c>
      <c r="J130" s="25" t="s">
        <v>281</v>
      </c>
      <c r="K130" s="25">
        <v>688.07</v>
      </c>
      <c r="L130" s="25">
        <v>61.93</v>
      </c>
    </row>
    <row r="131" spans="3:12" s="33" customFormat="1" x14ac:dyDescent="0.25">
      <c r="C131" s="18">
        <v>57</v>
      </c>
      <c r="D131" s="25" t="s">
        <v>11</v>
      </c>
      <c r="E131" s="25" t="s">
        <v>9</v>
      </c>
      <c r="F131" s="25" t="s">
        <v>338</v>
      </c>
      <c r="G131" s="25" t="s">
        <v>22</v>
      </c>
      <c r="H131" s="25" t="s">
        <v>20</v>
      </c>
      <c r="I131" s="25" t="s">
        <v>95</v>
      </c>
      <c r="J131" s="25" t="s">
        <v>241</v>
      </c>
      <c r="K131" s="25">
        <v>113.57</v>
      </c>
      <c r="L131" s="25">
        <v>20.03</v>
      </c>
    </row>
    <row r="132" spans="3:12" s="33" customFormat="1" x14ac:dyDescent="0.25">
      <c r="C132" s="18">
        <v>58</v>
      </c>
      <c r="D132" s="25" t="s">
        <v>11</v>
      </c>
      <c r="E132" s="25" t="s">
        <v>9</v>
      </c>
      <c r="F132" s="25" t="s">
        <v>339</v>
      </c>
      <c r="G132" s="25" t="s">
        <v>8</v>
      </c>
      <c r="H132" s="25" t="s">
        <v>20</v>
      </c>
      <c r="I132" s="25" t="s">
        <v>95</v>
      </c>
      <c r="J132" s="25" t="s">
        <v>105</v>
      </c>
      <c r="K132" s="25">
        <v>89.6</v>
      </c>
      <c r="L132" s="25">
        <v>0</v>
      </c>
    </row>
    <row r="133" spans="3:12" s="33" customFormat="1" x14ac:dyDescent="0.25">
      <c r="C133" s="18">
        <v>59</v>
      </c>
      <c r="D133" s="25" t="s">
        <v>11</v>
      </c>
      <c r="E133" s="25" t="s">
        <v>10</v>
      </c>
      <c r="F133" s="25" t="s">
        <v>312</v>
      </c>
      <c r="G133" s="25" t="s">
        <v>8</v>
      </c>
      <c r="H133" s="25" t="s">
        <v>20</v>
      </c>
      <c r="I133" s="25" t="s">
        <v>313</v>
      </c>
      <c r="J133" s="25" t="s">
        <v>256</v>
      </c>
      <c r="K133" s="25">
        <v>134.46</v>
      </c>
      <c r="L133" s="25">
        <v>25.54</v>
      </c>
    </row>
    <row r="134" spans="3:12" s="33" customFormat="1" x14ac:dyDescent="0.25">
      <c r="C134" s="18">
        <v>60</v>
      </c>
      <c r="D134" s="25" t="s">
        <v>11</v>
      </c>
      <c r="E134" s="25" t="s">
        <v>10</v>
      </c>
      <c r="F134" s="25" t="s">
        <v>340</v>
      </c>
      <c r="G134" s="25" t="s">
        <v>8</v>
      </c>
      <c r="H134" s="25" t="s">
        <v>20</v>
      </c>
      <c r="I134" s="25" t="s">
        <v>341</v>
      </c>
      <c r="J134" s="25" t="s">
        <v>342</v>
      </c>
      <c r="K134" s="25">
        <v>3234</v>
      </c>
      <c r="L134" s="25">
        <v>614.46</v>
      </c>
    </row>
    <row r="135" spans="3:12" s="33" customFormat="1" x14ac:dyDescent="0.25">
      <c r="C135" s="18">
        <v>61</v>
      </c>
      <c r="D135" s="25" t="s">
        <v>11</v>
      </c>
      <c r="E135" s="25" t="s">
        <v>10</v>
      </c>
      <c r="F135" s="25" t="s">
        <v>343</v>
      </c>
      <c r="G135" s="25" t="s">
        <v>8</v>
      </c>
      <c r="H135" s="25" t="s">
        <v>20</v>
      </c>
      <c r="I135" s="25" t="s">
        <v>323</v>
      </c>
      <c r="J135" s="25" t="s">
        <v>52</v>
      </c>
      <c r="K135" s="25">
        <v>4216.9399999999996</v>
      </c>
      <c r="L135" s="25">
        <v>801.22</v>
      </c>
    </row>
    <row r="136" spans="3:12" s="33" customFormat="1" x14ac:dyDescent="0.25">
      <c r="C136" s="18">
        <v>62</v>
      </c>
      <c r="D136" s="25" t="s">
        <v>11</v>
      </c>
      <c r="E136" s="25" t="s">
        <v>10</v>
      </c>
      <c r="F136" s="25" t="s">
        <v>344</v>
      </c>
      <c r="G136" s="25" t="s">
        <v>8</v>
      </c>
      <c r="H136" s="25" t="s">
        <v>20</v>
      </c>
      <c r="I136" s="25" t="s">
        <v>345</v>
      </c>
      <c r="J136" s="38" t="s">
        <v>346</v>
      </c>
      <c r="K136" s="25">
        <v>4234.42</v>
      </c>
      <c r="L136" s="25">
        <v>804.54</v>
      </c>
    </row>
    <row r="137" spans="3:12" s="33" customFormat="1" x14ac:dyDescent="0.25">
      <c r="C137" s="18">
        <v>63</v>
      </c>
      <c r="D137" s="25" t="s">
        <v>11</v>
      </c>
      <c r="E137" s="25" t="s">
        <v>10</v>
      </c>
      <c r="F137" s="25" t="s">
        <v>347</v>
      </c>
      <c r="G137" s="25" t="s">
        <v>8</v>
      </c>
      <c r="H137" s="25" t="s">
        <v>20</v>
      </c>
      <c r="I137" s="25" t="s">
        <v>359</v>
      </c>
      <c r="J137" s="38" t="s">
        <v>348</v>
      </c>
      <c r="K137" s="25">
        <v>2320.1799999999998</v>
      </c>
      <c r="L137" s="25">
        <v>440.83</v>
      </c>
    </row>
    <row r="138" spans="3:12" s="33" customFormat="1" x14ac:dyDescent="0.25">
      <c r="C138" s="18">
        <v>64</v>
      </c>
      <c r="D138" s="25" t="s">
        <v>11</v>
      </c>
      <c r="E138" s="25" t="s">
        <v>9</v>
      </c>
      <c r="F138" s="25" t="s">
        <v>349</v>
      </c>
      <c r="G138" s="25" t="s">
        <v>22</v>
      </c>
      <c r="H138" s="25" t="s">
        <v>20</v>
      </c>
      <c r="I138" s="25" t="s">
        <v>326</v>
      </c>
      <c r="J138" s="25" t="s">
        <v>321</v>
      </c>
      <c r="K138" s="25">
        <v>126050.42</v>
      </c>
      <c r="L138" s="25">
        <v>23949.58</v>
      </c>
    </row>
    <row r="139" spans="3:12" s="33" customFormat="1" x14ac:dyDescent="0.25">
      <c r="C139" s="18">
        <v>65</v>
      </c>
      <c r="D139" s="25" t="s">
        <v>11</v>
      </c>
      <c r="E139" s="25" t="s">
        <v>10</v>
      </c>
      <c r="F139" s="25" t="s">
        <v>350</v>
      </c>
      <c r="G139" s="25" t="s">
        <v>22</v>
      </c>
      <c r="H139" s="25" t="s">
        <v>20</v>
      </c>
      <c r="I139" s="25" t="s">
        <v>53</v>
      </c>
      <c r="J139" s="25" t="s">
        <v>256</v>
      </c>
      <c r="K139" s="25">
        <v>2323.5300000000002</v>
      </c>
      <c r="L139" s="25">
        <v>441.47</v>
      </c>
    </row>
    <row r="140" spans="3:12" s="33" customFormat="1" x14ac:dyDescent="0.25">
      <c r="C140" s="18">
        <v>66</v>
      </c>
      <c r="D140" s="25" t="s">
        <v>11</v>
      </c>
      <c r="E140" s="25" t="s">
        <v>9</v>
      </c>
      <c r="F140" s="25" t="s">
        <v>351</v>
      </c>
      <c r="G140" s="25" t="s">
        <v>22</v>
      </c>
      <c r="H140" s="25" t="s">
        <v>20</v>
      </c>
      <c r="I140" s="25" t="s">
        <v>95</v>
      </c>
      <c r="J140" s="25" t="s">
        <v>241</v>
      </c>
      <c r="K140" s="25">
        <v>113.57</v>
      </c>
      <c r="L140" s="25">
        <v>20.03</v>
      </c>
    </row>
    <row r="141" spans="3:12" s="33" customFormat="1" x14ac:dyDescent="0.25">
      <c r="C141" s="18">
        <v>67</v>
      </c>
      <c r="D141" s="25" t="s">
        <v>11</v>
      </c>
      <c r="E141" s="25" t="s">
        <v>9</v>
      </c>
      <c r="F141" s="25" t="s">
        <v>352</v>
      </c>
      <c r="G141" s="25" t="s">
        <v>8</v>
      </c>
      <c r="H141" s="25" t="s">
        <v>20</v>
      </c>
      <c r="I141" s="25" t="s">
        <v>95</v>
      </c>
      <c r="J141" s="25" t="s">
        <v>105</v>
      </c>
      <c r="K141" s="25">
        <v>71.2</v>
      </c>
      <c r="L141" s="25">
        <v>0</v>
      </c>
    </row>
    <row r="142" spans="3:12" s="33" customFormat="1" x14ac:dyDescent="0.25">
      <c r="C142" s="18">
        <v>68</v>
      </c>
      <c r="D142" s="25" t="s">
        <v>11</v>
      </c>
      <c r="E142" s="25" t="s">
        <v>9</v>
      </c>
      <c r="F142" s="25" t="s">
        <v>353</v>
      </c>
      <c r="G142" s="25" t="s">
        <v>22</v>
      </c>
      <c r="H142" s="25" t="s">
        <v>20</v>
      </c>
      <c r="I142" s="25" t="s">
        <v>320</v>
      </c>
      <c r="J142" s="25" t="s">
        <v>321</v>
      </c>
      <c r="K142" s="25">
        <v>3088.24</v>
      </c>
      <c r="L142" s="25">
        <v>586.76</v>
      </c>
    </row>
    <row r="143" spans="3:12" s="33" customFormat="1" x14ac:dyDescent="0.25">
      <c r="C143" s="18">
        <v>69</v>
      </c>
      <c r="D143" s="25" t="s">
        <v>11</v>
      </c>
      <c r="E143" s="25" t="s">
        <v>9</v>
      </c>
      <c r="F143" s="25" t="s">
        <v>354</v>
      </c>
      <c r="G143" s="25" t="s">
        <v>22</v>
      </c>
      <c r="H143" s="25" t="s">
        <v>20</v>
      </c>
      <c r="I143" s="25" t="s">
        <v>95</v>
      </c>
      <c r="J143" s="25" t="s">
        <v>241</v>
      </c>
      <c r="K143" s="25">
        <v>432.18</v>
      </c>
      <c r="L143" s="25">
        <v>79.02</v>
      </c>
    </row>
    <row r="144" spans="3:12" s="33" customFormat="1" x14ac:dyDescent="0.25">
      <c r="C144" s="18">
        <v>70</v>
      </c>
      <c r="D144" s="25" t="s">
        <v>11</v>
      </c>
      <c r="E144" s="25" t="s">
        <v>9</v>
      </c>
      <c r="F144" s="25" t="s">
        <v>355</v>
      </c>
      <c r="G144" s="25" t="s">
        <v>8</v>
      </c>
      <c r="H144" s="25" t="s">
        <v>20</v>
      </c>
      <c r="I144" s="25" t="s">
        <v>95</v>
      </c>
      <c r="J144" s="25" t="s">
        <v>105</v>
      </c>
      <c r="K144" s="25">
        <v>555.20000000000005</v>
      </c>
      <c r="L144" s="25">
        <v>0</v>
      </c>
    </row>
    <row r="145" spans="3:14" s="33" customFormat="1" x14ac:dyDescent="0.25">
      <c r="C145" s="18">
        <v>71</v>
      </c>
      <c r="D145" s="25" t="s">
        <v>11</v>
      </c>
      <c r="E145" s="25" t="s">
        <v>9</v>
      </c>
      <c r="F145" s="25" t="s">
        <v>356</v>
      </c>
      <c r="G145" s="25" t="s">
        <v>22</v>
      </c>
      <c r="H145" s="25" t="s">
        <v>20</v>
      </c>
      <c r="I145" s="25" t="s">
        <v>95</v>
      </c>
      <c r="J145" s="38" t="s">
        <v>241</v>
      </c>
      <c r="K145" s="25">
        <v>113.57</v>
      </c>
      <c r="L145" s="25">
        <v>20.03</v>
      </c>
    </row>
    <row r="146" spans="3:14" s="33" customFormat="1" x14ac:dyDescent="0.25">
      <c r="C146" s="18">
        <v>72</v>
      </c>
      <c r="D146" s="25" t="s">
        <v>11</v>
      </c>
      <c r="E146" s="25" t="s">
        <v>9</v>
      </c>
      <c r="F146" s="25" t="s">
        <v>357</v>
      </c>
      <c r="G146" s="25" t="s">
        <v>8</v>
      </c>
      <c r="H146" s="25" t="s">
        <v>20</v>
      </c>
      <c r="I146" s="25" t="s">
        <v>95</v>
      </c>
      <c r="J146" s="38" t="s">
        <v>105</v>
      </c>
      <c r="K146" s="25">
        <v>74.400000000000006</v>
      </c>
      <c r="L146" s="25">
        <v>0</v>
      </c>
    </row>
    <row r="147" spans="3:14" s="33" customFormat="1" x14ac:dyDescent="0.25">
      <c r="C147" s="18">
        <v>73</v>
      </c>
      <c r="D147" s="25" t="s">
        <v>11</v>
      </c>
      <c r="E147" s="25" t="s">
        <v>10</v>
      </c>
      <c r="F147" s="25" t="s">
        <v>358</v>
      </c>
      <c r="G147" s="25" t="s">
        <v>8</v>
      </c>
      <c r="H147" s="25" t="s">
        <v>20</v>
      </c>
      <c r="I147" s="25" t="s">
        <v>359</v>
      </c>
      <c r="J147" s="38" t="s">
        <v>348</v>
      </c>
      <c r="K147" s="25">
        <v>21</v>
      </c>
      <c r="L147" s="25">
        <v>4</v>
      </c>
    </row>
    <row r="148" spans="3:14" s="8" customFormat="1" x14ac:dyDescent="0.25">
      <c r="C148" s="41" t="s">
        <v>19</v>
      </c>
      <c r="D148" s="42"/>
      <c r="E148" s="42"/>
      <c r="F148" s="42"/>
      <c r="G148" s="42"/>
      <c r="H148" s="42"/>
      <c r="I148" s="42"/>
      <c r="J148" s="43"/>
      <c r="K148" s="18">
        <f>SUM(K75:K147)</f>
        <v>416434.68000000017</v>
      </c>
      <c r="L148" s="18">
        <f>SUM(L75:L147)</f>
        <v>78499.170000000013</v>
      </c>
      <c r="M148" s="33"/>
      <c r="N148" s="33"/>
    </row>
    <row r="149" spans="3:14" s="24" customFormat="1" x14ac:dyDescent="0.25">
      <c r="D149" s="27"/>
      <c r="E149" s="29"/>
      <c r="F149" s="27"/>
      <c r="H149" s="26"/>
      <c r="I149" s="26"/>
      <c r="M149" s="33"/>
      <c r="N149" s="33"/>
    </row>
    <row r="150" spans="3:14" s="24" customFormat="1" x14ac:dyDescent="0.25">
      <c r="D150" s="27"/>
      <c r="E150" s="29"/>
      <c r="F150" s="27"/>
      <c r="H150" s="26"/>
      <c r="I150" s="26"/>
      <c r="M150" s="33"/>
      <c r="N150" s="33"/>
    </row>
    <row r="151" spans="3:14" s="31" customFormat="1" ht="29.25" hidden="1" x14ac:dyDescent="0.25">
      <c r="D151" s="29" t="s">
        <v>23</v>
      </c>
      <c r="E151" s="29">
        <f>K57+K72+K148</f>
        <v>1960228.2300000004</v>
      </c>
      <c r="F151" s="27" t="s">
        <v>27</v>
      </c>
      <c r="H151" s="26"/>
      <c r="I151" s="26"/>
      <c r="M151" s="33"/>
      <c r="N151" s="33"/>
    </row>
    <row r="152" spans="3:14" s="31" customFormat="1" hidden="1" x14ac:dyDescent="0.25">
      <c r="D152" s="27"/>
      <c r="E152" s="29"/>
      <c r="F152" s="27"/>
      <c r="H152" s="26"/>
      <c r="I152" s="26"/>
      <c r="M152" s="33"/>
      <c r="N152" s="33"/>
    </row>
    <row r="153" spans="3:14" s="31" customFormat="1" ht="43.5" hidden="1" x14ac:dyDescent="0.25">
      <c r="D153" s="29" t="s">
        <v>24</v>
      </c>
      <c r="E153" s="29">
        <v>5960489.4900000002</v>
      </c>
      <c r="F153" s="27"/>
      <c r="H153" s="26"/>
      <c r="I153" s="26"/>
      <c r="M153" s="33"/>
      <c r="N153" s="33"/>
    </row>
    <row r="154" spans="3:14" s="32" customFormat="1" ht="57.75" hidden="1" x14ac:dyDescent="0.25">
      <c r="D154" s="29" t="s">
        <v>31</v>
      </c>
      <c r="E154" s="29">
        <v>286146.45</v>
      </c>
      <c r="F154" s="27"/>
      <c r="H154" s="26"/>
      <c r="I154" s="26"/>
      <c r="M154" s="33"/>
      <c r="N154" s="33"/>
    </row>
    <row r="155" spans="3:14" s="32" customFormat="1" ht="72" hidden="1" x14ac:dyDescent="0.25">
      <c r="D155" s="29" t="s">
        <v>32</v>
      </c>
      <c r="E155" s="29">
        <v>44062.01</v>
      </c>
      <c r="F155" s="27"/>
      <c r="H155" s="26"/>
      <c r="I155" s="26"/>
      <c r="M155" s="33"/>
      <c r="N155" s="33"/>
    </row>
    <row r="156" spans="3:14" s="31" customFormat="1" ht="43.5" hidden="1" x14ac:dyDescent="0.25">
      <c r="D156" s="29" t="s">
        <v>30</v>
      </c>
      <c r="E156" s="29">
        <v>797156.74</v>
      </c>
      <c r="F156" s="27"/>
      <c r="H156" s="26"/>
      <c r="I156" s="26"/>
      <c r="M156" s="33"/>
      <c r="N156" s="33"/>
    </row>
    <row r="157" spans="3:14" ht="43.5" hidden="1" x14ac:dyDescent="0.25">
      <c r="D157" s="29" t="s">
        <v>25</v>
      </c>
      <c r="E157" s="29">
        <v>75630.25</v>
      </c>
    </row>
    <row r="158" spans="3:14" hidden="1" x14ac:dyDescent="0.25">
      <c r="D158" s="27" t="s">
        <v>26</v>
      </c>
      <c r="E158" s="29">
        <v>18000</v>
      </c>
    </row>
    <row r="159" spans="3:14" s="32" customFormat="1" ht="29.25" hidden="1" x14ac:dyDescent="0.25">
      <c r="D159" s="29" t="s">
        <v>41</v>
      </c>
      <c r="E159" s="29">
        <v>16806</v>
      </c>
      <c r="H159" s="26"/>
      <c r="I159" s="26"/>
      <c r="M159" s="33"/>
      <c r="N159" s="33"/>
    </row>
    <row r="160" spans="3:14" s="32" customFormat="1" ht="86.25" hidden="1" x14ac:dyDescent="0.25">
      <c r="D160" s="29" t="s">
        <v>33</v>
      </c>
      <c r="E160" s="27">
        <v>152655.46</v>
      </c>
      <c r="H160" s="26"/>
      <c r="I160" s="26"/>
      <c r="M160" s="33"/>
      <c r="N160" s="33"/>
    </row>
    <row r="161" spans="4:14" s="32" customFormat="1" hidden="1" x14ac:dyDescent="0.25">
      <c r="D161" s="27"/>
      <c r="E161" s="29">
        <f>E153-E154-E155-E156-E157-E158-E160-E159</f>
        <v>4570032.58</v>
      </c>
      <c r="H161" s="26"/>
      <c r="I161" s="26"/>
      <c r="M161" s="33"/>
      <c r="N161" s="33"/>
    </row>
    <row r="162" spans="4:14" hidden="1" x14ac:dyDescent="0.25">
      <c r="E162" s="27"/>
    </row>
    <row r="163" spans="4:14" hidden="1" x14ac:dyDescent="0.25">
      <c r="E163" s="1" t="s">
        <v>37</v>
      </c>
    </row>
    <row r="164" spans="4:14" hidden="1" x14ac:dyDescent="0.25"/>
    <row r="165" spans="4:14" s="32" customFormat="1" ht="45" hidden="1" x14ac:dyDescent="0.25">
      <c r="D165" s="26" t="s">
        <v>39</v>
      </c>
      <c r="E165" s="26">
        <v>134899.16</v>
      </c>
      <c r="H165" s="26"/>
      <c r="I165" s="26"/>
      <c r="M165" s="33"/>
      <c r="N165" s="33"/>
    </row>
    <row r="166" spans="4:14" ht="45" hidden="1" x14ac:dyDescent="0.25">
      <c r="D166" s="26" t="s">
        <v>28</v>
      </c>
      <c r="E166" s="1">
        <v>396638.66</v>
      </c>
    </row>
    <row r="167" spans="4:14" hidden="1" x14ac:dyDescent="0.25">
      <c r="D167" s="1" t="s">
        <v>29</v>
      </c>
      <c r="E167" s="5">
        <v>200000</v>
      </c>
    </row>
    <row r="168" spans="4:14" hidden="1" x14ac:dyDescent="0.25">
      <c r="D168" s="1" t="s">
        <v>34</v>
      </c>
      <c r="E168" s="5">
        <v>130252.1</v>
      </c>
    </row>
    <row r="169" spans="4:14" s="32" customFormat="1" hidden="1" x14ac:dyDescent="0.25">
      <c r="D169" s="32" t="s">
        <v>35</v>
      </c>
      <c r="E169" s="26">
        <v>17983.2</v>
      </c>
      <c r="H169" s="26"/>
      <c r="I169" s="26"/>
      <c r="M169" s="33"/>
      <c r="N169" s="33"/>
    </row>
    <row r="170" spans="4:14" s="32" customFormat="1" hidden="1" x14ac:dyDescent="0.25">
      <c r="D170" s="32" t="s">
        <v>40</v>
      </c>
      <c r="E170" s="26">
        <v>1680.67</v>
      </c>
      <c r="H170" s="26"/>
      <c r="I170" s="26"/>
      <c r="M170" s="33"/>
      <c r="N170" s="33"/>
    </row>
    <row r="171" spans="4:14" s="32" customFormat="1" ht="45" hidden="1" x14ac:dyDescent="0.25">
      <c r="D171" s="26" t="s">
        <v>36</v>
      </c>
      <c r="E171" s="26">
        <v>504201.68</v>
      </c>
      <c r="H171" s="26"/>
      <c r="I171" s="26"/>
      <c r="M171" s="33"/>
      <c r="N171" s="33"/>
    </row>
    <row r="172" spans="4:14" hidden="1" x14ac:dyDescent="0.25">
      <c r="E172" s="5">
        <f>SUM(E165:E171)</f>
        <v>1385655.47</v>
      </c>
    </row>
    <row r="173" spans="4:14" hidden="1" x14ac:dyDescent="0.25"/>
    <row r="174" spans="4:14" hidden="1" x14ac:dyDescent="0.25">
      <c r="E174" s="5">
        <f>E161-E172</f>
        <v>3184377.1100000003</v>
      </c>
    </row>
    <row r="175" spans="4:14" hidden="1" x14ac:dyDescent="0.25">
      <c r="D175" s="1" t="s">
        <v>38</v>
      </c>
      <c r="E175" s="29">
        <f>E174-E151</f>
        <v>1224148.8799999999</v>
      </c>
    </row>
    <row r="176" spans="4:14" hidden="1" x14ac:dyDescent="0.25"/>
    <row r="177" spans="4:5" ht="29.25" hidden="1" x14ac:dyDescent="0.25">
      <c r="D177" s="29" t="s">
        <v>42</v>
      </c>
    </row>
    <row r="178" spans="4:5" hidden="1" x14ac:dyDescent="0.25">
      <c r="D178" s="26" t="s">
        <v>43</v>
      </c>
    </row>
    <row r="179" spans="4:5" ht="30" hidden="1" x14ac:dyDescent="0.25">
      <c r="D179" s="26" t="s">
        <v>44</v>
      </c>
      <c r="E179" s="5">
        <v>10000</v>
      </c>
    </row>
    <row r="180" spans="4:5" ht="30" hidden="1" x14ac:dyDescent="0.25">
      <c r="D180" s="26" t="s">
        <v>45</v>
      </c>
      <c r="E180" s="5">
        <v>3000</v>
      </c>
    </row>
    <row r="181" spans="4:5" ht="30" hidden="1" x14ac:dyDescent="0.25">
      <c r="D181" s="26" t="s">
        <v>46</v>
      </c>
      <c r="E181" s="5">
        <v>5000</v>
      </c>
    </row>
    <row r="182" spans="4:5" hidden="1" x14ac:dyDescent="0.25">
      <c r="D182" s="26" t="s">
        <v>47</v>
      </c>
      <c r="E182" s="5">
        <v>15000</v>
      </c>
    </row>
    <row r="183" spans="4:5" ht="45" hidden="1" x14ac:dyDescent="0.25">
      <c r="D183" s="26" t="s">
        <v>48</v>
      </c>
      <c r="E183" s="5">
        <v>6000</v>
      </c>
    </row>
    <row r="184" spans="4:5" hidden="1" x14ac:dyDescent="0.25">
      <c r="D184" s="26" t="s">
        <v>49</v>
      </c>
      <c r="E184" s="5">
        <v>12000</v>
      </c>
    </row>
    <row r="185" spans="4:5" ht="30" hidden="1" x14ac:dyDescent="0.25">
      <c r="D185" s="26" t="s">
        <v>50</v>
      </c>
      <c r="E185" s="5">
        <v>23000</v>
      </c>
    </row>
    <row r="186" spans="4:5" ht="30" hidden="1" x14ac:dyDescent="0.25">
      <c r="D186" s="26" t="s">
        <v>51</v>
      </c>
      <c r="E186" s="5">
        <v>4000</v>
      </c>
    </row>
    <row r="187" spans="4:5" hidden="1" x14ac:dyDescent="0.25">
      <c r="D187" s="26"/>
      <c r="E187" s="5">
        <f>SUM(E179:E186)</f>
        <v>78000</v>
      </c>
    </row>
    <row r="188" spans="4:5" hidden="1" x14ac:dyDescent="0.25">
      <c r="D188" s="26"/>
    </row>
    <row r="189" spans="4:5" hidden="1" x14ac:dyDescent="0.25">
      <c r="D189" s="26"/>
    </row>
    <row r="1048345" spans="4:4" x14ac:dyDescent="0.25">
      <c r="D1048345" s="1" t="s">
        <v>360</v>
      </c>
    </row>
  </sheetData>
  <mergeCells count="6">
    <mergeCell ref="D1:F1"/>
    <mergeCell ref="C148:J148"/>
    <mergeCell ref="C72:J72"/>
    <mergeCell ref="E4:I4"/>
    <mergeCell ref="C57:J57"/>
    <mergeCell ref="E3:J3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workbookViewId="0">
      <selection activeCell="F18" sqref="F18"/>
    </sheetView>
  </sheetViews>
  <sheetFormatPr defaultRowHeight="15" x14ac:dyDescent="0.25"/>
  <cols>
    <col min="3" max="3" width="17.140625" customWidth="1"/>
    <col min="5" max="5" width="14.42578125" customWidth="1"/>
  </cols>
  <sheetData>
    <row r="5" spans="3:5" x14ac:dyDescent="0.25">
      <c r="C5" t="s">
        <v>119</v>
      </c>
      <c r="D5" t="s">
        <v>123</v>
      </c>
    </row>
    <row r="7" spans="3:5" x14ac:dyDescent="0.25">
      <c r="C7" t="s">
        <v>120</v>
      </c>
      <c r="D7" t="s">
        <v>121</v>
      </c>
    </row>
    <row r="8" spans="3:5" x14ac:dyDescent="0.25">
      <c r="C8" t="s">
        <v>122</v>
      </c>
      <c r="D8">
        <v>210000</v>
      </c>
      <c r="E8" t="s">
        <v>128</v>
      </c>
    </row>
    <row r="9" spans="3:5" x14ac:dyDescent="0.25">
      <c r="C9" t="s">
        <v>127</v>
      </c>
      <c r="D9">
        <v>210000</v>
      </c>
      <c r="E9" t="s">
        <v>128</v>
      </c>
    </row>
    <row r="10" spans="3:5" x14ac:dyDescent="0.25">
      <c r="C10" t="s">
        <v>129</v>
      </c>
      <c r="D10">
        <v>2000</v>
      </c>
      <c r="E10" t="s">
        <v>130</v>
      </c>
    </row>
    <row r="11" spans="3:5" x14ac:dyDescent="0.25">
      <c r="C11" t="s">
        <v>166</v>
      </c>
      <c r="D11">
        <v>210000</v>
      </c>
      <c r="E11" t="s">
        <v>128</v>
      </c>
    </row>
    <row r="12" spans="3:5" x14ac:dyDescent="0.25">
      <c r="C12" t="s">
        <v>176</v>
      </c>
      <c r="E12" t="s">
        <v>177</v>
      </c>
    </row>
    <row r="13" spans="3:5" x14ac:dyDescent="0.25">
      <c r="C13" t="s">
        <v>233</v>
      </c>
      <c r="D13">
        <v>225000</v>
      </c>
      <c r="E1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2023-01-16T12:57:55Z</dcterms:modified>
</cp:coreProperties>
</file>